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rom/project/FAB_LDA/code/result/"/>
    </mc:Choice>
  </mc:AlternateContent>
  <bookViews>
    <workbookView xWindow="-5160" yWindow="-28800" windowWidth="51200" windowHeight="288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9" i="1" l="1"/>
  <c r="R50" i="1"/>
  <c r="R51" i="1"/>
  <c r="R48" i="1"/>
  <c r="M49" i="1"/>
  <c r="M50" i="1"/>
  <c r="M51" i="1"/>
  <c r="M52" i="1"/>
  <c r="M48" i="1"/>
  <c r="H49" i="1"/>
  <c r="H50" i="1"/>
  <c r="H51" i="1"/>
  <c r="H52" i="1"/>
  <c r="H48" i="1"/>
  <c r="S26" i="1"/>
  <c r="S27" i="1"/>
  <c r="S28" i="1"/>
  <c r="S25" i="1"/>
  <c r="N26" i="1"/>
  <c r="N27" i="1"/>
  <c r="N28" i="1"/>
  <c r="N29" i="1"/>
  <c r="N25" i="1"/>
  <c r="I26" i="1"/>
  <c r="I27" i="1"/>
  <c r="I28" i="1"/>
  <c r="I29" i="1"/>
  <c r="I25" i="1"/>
</calcChain>
</file>

<file path=xl/sharedStrings.xml><?xml version="1.0" encoding="utf-8"?>
<sst xmlns="http://schemas.openxmlformats.org/spreadsheetml/2006/main" count="29" uniqueCount="6">
  <si>
    <t>文書数M</t>
    <rPh sb="0" eb="3">
      <t>ブn</t>
    </rPh>
    <phoneticPr fontId="1"/>
  </si>
  <si>
    <t>単語数nd</t>
    <rPh sb="0" eb="3">
      <t>タンg</t>
    </rPh>
    <phoneticPr fontId="1"/>
  </si>
  <si>
    <t>正解トピック数K</t>
    <rPh sb="0" eb="2">
      <t>セイカ</t>
    </rPh>
    <rPh sb="6" eb="7">
      <t>カz</t>
    </rPh>
    <phoneticPr fontId="1"/>
  </si>
  <si>
    <t>FAB-LDA[s]</t>
    <phoneticPr fontId="1"/>
  </si>
  <si>
    <t>VB-LDA[s]</t>
    <phoneticPr fontId="1"/>
  </si>
  <si>
    <t>比</t>
    <rPh sb="0" eb="1">
      <t>hi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</si>
</sst>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5065519946538"/>
          <c:y val="0.193245614035088"/>
          <c:w val="0.848587616584827"/>
          <c:h val="0.55279216742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78.77</c:v>
                </c:pt>
                <c:pt idx="1">
                  <c:v>316.71</c:v>
                </c:pt>
                <c:pt idx="2">
                  <c:v>965.21</c:v>
                </c:pt>
                <c:pt idx="3">
                  <c:v>2889.34</c:v>
                </c:pt>
                <c:pt idx="4">
                  <c:v>10561.58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1553.61</c:v>
                </c:pt>
                <c:pt idx="1">
                  <c:v>7431.56</c:v>
                </c:pt>
                <c:pt idx="2">
                  <c:v>20327.13</c:v>
                </c:pt>
                <c:pt idx="3">
                  <c:v>53586.58</c:v>
                </c:pt>
                <c:pt idx="4">
                  <c:v>198062.28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07520"/>
        <c:axId val="1006046240"/>
      </c:scatterChart>
      <c:valAx>
        <c:axId val="89640752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文書数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1191949714773"/>
              <c:y val="0.86752141179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6046240"/>
        <c:crosses val="autoZero"/>
        <c:crossBetween val="midCat"/>
      </c:valAx>
      <c:valAx>
        <c:axId val="10060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64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838829648139"/>
          <c:y val="0.311951236358613"/>
          <c:w val="0.368679044270758"/>
          <c:h val="0.0827856057466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636482939633"/>
          <c:y val="0.203981481481481"/>
          <c:w val="0.828582195279446"/>
          <c:h val="0.5510954359871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332.51</c:v>
                </c:pt>
                <c:pt idx="1">
                  <c:v>904.54</c:v>
                </c:pt>
                <c:pt idx="2">
                  <c:v>3232.99</c:v>
                </c:pt>
                <c:pt idx="3">
                  <c:v>10561.58</c:v>
                </c:pt>
                <c:pt idx="4">
                  <c:v>32891.41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4705.03</c:v>
                </c:pt>
                <c:pt idx="1">
                  <c:v>14560.54</c:v>
                </c:pt>
                <c:pt idx="2">
                  <c:v>67417.05</c:v>
                </c:pt>
                <c:pt idx="3">
                  <c:v>198062.28</c:v>
                </c:pt>
                <c:pt idx="4">
                  <c:v>602354.41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31184"/>
        <c:axId val="916736736"/>
      </c:scatterChart>
      <c:valAx>
        <c:axId val="983031184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単語数</a:t>
                </a:r>
                <a:r>
                  <a:rPr lang="en-US" altLang="ja-JP"/>
                  <a:t>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5787064254667"/>
              <c:y val="0.869420749489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6736736"/>
        <c:crosses val="autoZero"/>
        <c:crossBetween val="midCat"/>
      </c:valAx>
      <c:valAx>
        <c:axId val="9167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303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294400699912"/>
          <c:y val="0.347800379119277"/>
          <c:w val="0.41630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0610444895801"/>
          <c:y val="0.203981481481481"/>
          <c:w val="0.853311816588297"/>
          <c:h val="0.5835028433945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Sheet1!$R$2:$R$5</c:f>
              <c:numCache>
                <c:formatCode>General</c:formatCode>
                <c:ptCount val="4"/>
                <c:pt idx="0">
                  <c:v>11441.79</c:v>
                </c:pt>
                <c:pt idx="1">
                  <c:v>10561.58</c:v>
                </c:pt>
                <c:pt idx="2">
                  <c:v>11933.86</c:v>
                </c:pt>
                <c:pt idx="3">
                  <c:v>11993.97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Sheet1!$S$2:$S$5</c:f>
              <c:numCache>
                <c:formatCode>General</c:formatCode>
                <c:ptCount val="4"/>
                <c:pt idx="0">
                  <c:v>274220.87</c:v>
                </c:pt>
                <c:pt idx="1">
                  <c:v>198062.28</c:v>
                </c:pt>
                <c:pt idx="2">
                  <c:v>165554.71</c:v>
                </c:pt>
                <c:pt idx="3">
                  <c:v>148426.12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59504"/>
        <c:axId val="967032336"/>
      </c:scatterChart>
      <c:valAx>
        <c:axId val="9672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正解トピック数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2460699479703"/>
              <c:y val="0.874050379119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032336"/>
        <c:crosses val="autoZero"/>
        <c:crossBetween val="midCat"/>
      </c:valAx>
      <c:valAx>
        <c:axId val="9670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2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241423443978"/>
          <c:y val="0.514467045785943"/>
          <c:w val="0.353046010591432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0920365111176543"/>
          <c:y val="0.194096916299559"/>
          <c:w val="0.860098591415518"/>
          <c:h val="0.612496097679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Sheet1!$G$25:$G$29</c:f>
              <c:numCache>
                <c:formatCode>General</c:formatCode>
                <c:ptCount val="5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Sheet1!$H$25:$H$29</c:f>
              <c:numCache>
                <c:formatCode>General</c:formatCode>
                <c:ptCount val="5"/>
                <c:pt idx="0">
                  <c:v>78.77</c:v>
                </c:pt>
                <c:pt idx="1">
                  <c:v>316.71</c:v>
                </c:pt>
                <c:pt idx="2">
                  <c:v>965.21</c:v>
                </c:pt>
                <c:pt idx="3">
                  <c:v>2889.34</c:v>
                </c:pt>
                <c:pt idx="4">
                  <c:v>10561.58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Sheet1!$G$25:$G$29</c:f>
              <c:numCache>
                <c:formatCode>General</c:formatCode>
                <c:ptCount val="5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Sheet1!$I$25:$I$29</c:f>
              <c:numCache>
                <c:formatCode>General</c:formatCode>
                <c:ptCount val="5"/>
                <c:pt idx="0">
                  <c:v>53.57275862068965</c:v>
                </c:pt>
                <c:pt idx="1">
                  <c:v>256.2606896551724</c:v>
                </c:pt>
                <c:pt idx="2">
                  <c:v>700.9355172413793</c:v>
                </c:pt>
                <c:pt idx="3">
                  <c:v>1847.813103448276</c:v>
                </c:pt>
                <c:pt idx="4">
                  <c:v>6829.733793103448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451520"/>
        <c:axId val="959764928"/>
      </c:scatterChart>
      <c:valAx>
        <c:axId val="96745152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文書数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1108631023052"/>
              <c:y val="0.880153664712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9764928"/>
        <c:crosses val="autoZero"/>
        <c:crossBetween val="midCat"/>
      </c:valAx>
      <c:valAx>
        <c:axId val="959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45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38958806265"/>
          <c:y val="0.352973047972528"/>
          <c:w val="0.361563405298101"/>
          <c:h val="0.083150300045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0923707841604545"/>
          <c:y val="0.189913793103448"/>
          <c:w val="0.8564912013117"/>
          <c:h val="0.6079164404018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Sheet1!$M$24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Sheet1!$L$25:$L$29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Sheet1!$M$25:$M$29</c:f>
              <c:numCache>
                <c:formatCode>General</c:formatCode>
                <c:ptCount val="5"/>
                <c:pt idx="0">
                  <c:v>332.51</c:v>
                </c:pt>
                <c:pt idx="1">
                  <c:v>904.54</c:v>
                </c:pt>
                <c:pt idx="2">
                  <c:v>3232.99</c:v>
                </c:pt>
                <c:pt idx="3">
                  <c:v>10561.58</c:v>
                </c:pt>
                <c:pt idx="4">
                  <c:v>32891.41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Sheet1!$N$24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Sheet1!$L$25:$L$29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Sheet1!$N$25:$N$29</c:f>
              <c:numCache>
                <c:formatCode>General</c:formatCode>
                <c:ptCount val="5"/>
                <c:pt idx="0">
                  <c:v>162.2424137931035</c:v>
                </c:pt>
                <c:pt idx="1">
                  <c:v>502.0875862068966</c:v>
                </c:pt>
                <c:pt idx="2">
                  <c:v>2324.725862068965</c:v>
                </c:pt>
                <c:pt idx="3">
                  <c:v>6829.733793103448</c:v>
                </c:pt>
                <c:pt idx="4">
                  <c:v>20770.84172413793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98384"/>
        <c:axId val="967685536"/>
      </c:scatterChart>
      <c:valAx>
        <c:axId val="967298384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単語数</a:t>
                </a:r>
                <a:r>
                  <a:rPr lang="en-US" altLang="ja-JP"/>
                  <a:t>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0362052201102"/>
              <c:y val="0.887046904697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685536"/>
        <c:crosses val="autoZero"/>
        <c:crossBetween val="midCat"/>
      </c:valAx>
      <c:valAx>
        <c:axId val="9676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72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384949762636"/>
          <c:y val="0.353986559869671"/>
          <c:w val="0.362876589578845"/>
          <c:h val="0.081358267716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収束時間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0920365111176543"/>
          <c:y val="0.189913793103448"/>
          <c:w val="0.858361558846157"/>
          <c:h val="0.5863647162639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Sheet1!$R$24</c:f>
              <c:strCache>
                <c:ptCount val="1"/>
                <c:pt idx="0">
                  <c:v>FAB-LDA[s]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Sheet1!$R$25:$R$28</c:f>
              <c:numCache>
                <c:formatCode>General</c:formatCode>
                <c:ptCount val="4"/>
                <c:pt idx="0">
                  <c:v>11441.79</c:v>
                </c:pt>
                <c:pt idx="1">
                  <c:v>10561.58</c:v>
                </c:pt>
                <c:pt idx="2">
                  <c:v>11933.86</c:v>
                </c:pt>
                <c:pt idx="3">
                  <c:v>11993.97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VB-LDA[s]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Sheet1!$Q$25:$Q$28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Sheet1!$S$25:$S$28</c:f>
              <c:numCache>
                <c:formatCode>General</c:formatCode>
                <c:ptCount val="4"/>
                <c:pt idx="0">
                  <c:v>9455.892068965517</c:v>
                </c:pt>
                <c:pt idx="1">
                  <c:v>6829.733793103448</c:v>
                </c:pt>
                <c:pt idx="2">
                  <c:v>5708.783103448275</c:v>
                </c:pt>
                <c:pt idx="3">
                  <c:v>5118.142068965516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14960"/>
        <c:axId val="1002899584"/>
      </c:scatterChart>
      <c:valAx>
        <c:axId val="10033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正解トピック数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480115498229"/>
              <c:y val="0.865495180559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899584"/>
        <c:crosses val="autoZero"/>
        <c:crossBetween val="midCat"/>
      </c:valAx>
      <c:valAx>
        <c:axId val="1002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3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564497592204"/>
          <c:y val="0.595365870214499"/>
          <c:w val="0.361563405298101"/>
          <c:h val="0.0813582677165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Sheet1!$H$47</c:f>
              <c:strCache>
                <c:ptCount val="1"/>
                <c:pt idx="0">
                  <c:v>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Sheet1!$G$48:$G$52</c:f>
              <c:numCache>
                <c:formatCode>General</c:formatCode>
                <c:ptCount val="5"/>
                <c:pt idx="0">
                  <c:v>20.0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500.0</c:v>
                </c:pt>
              </c:numCache>
            </c:numRef>
          </c:xVal>
          <c:yVal>
            <c:numRef>
              <c:f>Sheet1!$H$48:$H$52</c:f>
              <c:numCache>
                <c:formatCode>General</c:formatCode>
                <c:ptCount val="5"/>
                <c:pt idx="0">
                  <c:v>0.0507012699454818</c:v>
                </c:pt>
                <c:pt idx="1">
                  <c:v>0.0426168933575185</c:v>
                </c:pt>
                <c:pt idx="2">
                  <c:v>0.0474838307227828</c:v>
                </c:pt>
                <c:pt idx="3">
                  <c:v>0.0539190969082184</c:v>
                </c:pt>
                <c:pt idx="4">
                  <c:v>0.0533245401395965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98864"/>
        <c:axId val="1032721328"/>
      </c:scatterChart>
      <c:valAx>
        <c:axId val="1033698864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文書数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2721328"/>
        <c:crosses val="autoZero"/>
        <c:crossBetween val="midCat"/>
      </c:valAx>
      <c:valAx>
        <c:axId val="1032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36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Sheet1!$M$47</c:f>
              <c:strCache>
                <c:ptCount val="1"/>
                <c:pt idx="0">
                  <c:v>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Sheet1!$L$48:$L$52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Sheet1!$M$48:$M$52</c:f>
              <c:numCache>
                <c:formatCode>General</c:formatCode>
                <c:ptCount val="5"/>
                <c:pt idx="0">
                  <c:v>0.0706711753166292</c:v>
                </c:pt>
                <c:pt idx="1">
                  <c:v>0.0621226959989121</c:v>
                </c:pt>
                <c:pt idx="2">
                  <c:v>0.0479550796126499</c:v>
                </c:pt>
                <c:pt idx="3">
                  <c:v>0.0533245401395965</c:v>
                </c:pt>
                <c:pt idx="4">
                  <c:v>0.0546047467304174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47664"/>
        <c:axId val="1036968480"/>
      </c:scatterChart>
      <c:valAx>
        <c:axId val="931147664"/>
        <c:scaling>
          <c:orientation val="minMax"/>
          <c:max val="2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単語数</a:t>
                </a:r>
                <a:r>
                  <a:rPr lang="en-US" altLang="ja-JP"/>
                  <a:t>nd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968480"/>
        <c:crosses val="autoZero"/>
        <c:crossBetween val="midCat"/>
      </c:valAx>
      <c:valAx>
        <c:axId val="1036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1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Sheet1!$R$47</c:f>
              <c:strCache>
                <c:ptCount val="1"/>
                <c:pt idx="0">
                  <c:v>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Sheet1!$Q$48:$Q$51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xVal>
          <c:yVal>
            <c:numRef>
              <c:f>Sheet1!$R$48:$R$51</c:f>
              <c:numCache>
                <c:formatCode>General</c:formatCode>
                <c:ptCount val="4"/>
                <c:pt idx="0">
                  <c:v>0.0417247235777496</c:v>
                </c:pt>
                <c:pt idx="1">
                  <c:v>0.0533245401395965</c:v>
                </c:pt>
                <c:pt idx="2">
                  <c:v>0.0720840862818098</c:v>
                </c:pt>
                <c:pt idx="3">
                  <c:v>0.0808076772471045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11600"/>
        <c:axId val="1011907424"/>
      </c:scatterChart>
      <c:valAx>
        <c:axId val="10340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正解トピック数</a:t>
                </a:r>
                <a:r>
                  <a:rPr lang="en-US" altLang="ja-JP"/>
                  <a:t>K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1907424"/>
        <c:crosses val="autoZero"/>
        <c:crossBetween val="midCat"/>
      </c:valAx>
      <c:valAx>
        <c:axId val="10119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40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10</xdr:row>
      <xdr:rowOff>12700</xdr:rowOff>
    </xdr:from>
    <xdr:to>
      <xdr:col>9</xdr:col>
      <xdr:colOff>819150</xdr:colOff>
      <xdr:row>21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10</xdr:row>
      <xdr:rowOff>38100</xdr:rowOff>
    </xdr:from>
    <xdr:to>
      <xdr:col>15</xdr:col>
      <xdr:colOff>38100</xdr:colOff>
      <xdr:row>20</xdr:row>
      <xdr:rowOff>241300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869950</xdr:colOff>
      <xdr:row>10</xdr:row>
      <xdr:rowOff>12700</xdr:rowOff>
    </xdr:from>
    <xdr:to>
      <xdr:col>20</xdr:col>
      <xdr:colOff>457200</xdr:colOff>
      <xdr:row>20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88900</xdr:colOff>
      <xdr:row>31</xdr:row>
      <xdr:rowOff>215900</xdr:rowOff>
    </xdr:from>
    <xdr:to>
      <xdr:col>9</xdr:col>
      <xdr:colOff>831850</xdr:colOff>
      <xdr:row>43</xdr:row>
      <xdr:rowOff>50800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406400</xdr:colOff>
      <xdr:row>32</xdr:row>
      <xdr:rowOff>0</xdr:rowOff>
    </xdr:from>
    <xdr:to>
      <xdr:col>15</xdr:col>
      <xdr:colOff>0</xdr:colOff>
      <xdr:row>43</xdr:row>
      <xdr:rowOff>152400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806450</xdr:colOff>
      <xdr:row>32</xdr:row>
      <xdr:rowOff>50800</xdr:rowOff>
    </xdr:from>
    <xdr:to>
      <xdr:col>20</xdr:col>
      <xdr:colOff>266700</xdr:colOff>
      <xdr:row>43</xdr:row>
      <xdr:rowOff>203200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736600</xdr:colOff>
      <xdr:row>54</xdr:row>
      <xdr:rowOff>38100</xdr:rowOff>
    </xdr:from>
    <xdr:to>
      <xdr:col>9</xdr:col>
      <xdr:colOff>412750</xdr:colOff>
      <xdr:row>67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54</xdr:row>
      <xdr:rowOff>12700</xdr:rowOff>
    </xdr:from>
    <xdr:to>
      <xdr:col>14</xdr:col>
      <xdr:colOff>704850</xdr:colOff>
      <xdr:row>66</xdr:row>
      <xdr:rowOff>241300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654050</xdr:colOff>
      <xdr:row>53</xdr:row>
      <xdr:rowOff>165100</xdr:rowOff>
    </xdr:from>
    <xdr:to>
      <xdr:col>19</xdr:col>
      <xdr:colOff>1054100</xdr:colOff>
      <xdr:row>66</xdr:row>
      <xdr:rowOff>139700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20" workbookViewId="0">
      <selection activeCell="C45" sqref="C45"/>
    </sheetView>
  </sheetViews>
  <sheetFormatPr baseColWidth="12" defaultRowHeight="20" x14ac:dyDescent="0.3"/>
  <cols>
    <col min="3" max="3" width="14.42578125" bestFit="1" customWidth="1"/>
    <col min="17" max="17" width="14.425781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3</v>
      </c>
      <c r="I1" s="1" t="s">
        <v>4</v>
      </c>
      <c r="L1" s="1" t="s">
        <v>1</v>
      </c>
      <c r="M1" s="1" t="s">
        <v>3</v>
      </c>
      <c r="N1" s="1" t="s">
        <v>4</v>
      </c>
      <c r="Q1" s="1" t="s">
        <v>2</v>
      </c>
      <c r="R1" s="1" t="s">
        <v>3</v>
      </c>
      <c r="S1" s="1" t="s">
        <v>4</v>
      </c>
    </row>
    <row r="2" spans="1:19" x14ac:dyDescent="0.3">
      <c r="A2" s="1">
        <v>20</v>
      </c>
      <c r="B2" s="1">
        <v>1000</v>
      </c>
      <c r="C2" s="1">
        <v>10</v>
      </c>
      <c r="D2" s="1">
        <v>78.77</v>
      </c>
      <c r="E2" s="1">
        <v>1553.61</v>
      </c>
      <c r="G2" s="1">
        <v>20</v>
      </c>
      <c r="H2" s="1">
        <v>78.77</v>
      </c>
      <c r="I2" s="1">
        <v>1553.61</v>
      </c>
      <c r="L2" s="1">
        <v>100</v>
      </c>
      <c r="M2" s="1">
        <v>332.51</v>
      </c>
      <c r="N2" s="1">
        <v>4705.03</v>
      </c>
      <c r="Q2" s="1">
        <v>5</v>
      </c>
      <c r="R2" s="1">
        <v>11441.79</v>
      </c>
      <c r="S2" s="1">
        <v>274220.87</v>
      </c>
    </row>
    <row r="3" spans="1:19" x14ac:dyDescent="0.3">
      <c r="A3" s="1">
        <v>50</v>
      </c>
      <c r="B3" s="1">
        <v>1000</v>
      </c>
      <c r="C3" s="1">
        <v>10</v>
      </c>
      <c r="D3" s="1">
        <v>316.70999999999998</v>
      </c>
      <c r="E3" s="1">
        <v>7431.56</v>
      </c>
      <c r="G3" s="1">
        <v>50</v>
      </c>
      <c r="H3" s="1">
        <v>316.70999999999998</v>
      </c>
      <c r="I3" s="1">
        <v>7431.56</v>
      </c>
      <c r="L3" s="1">
        <v>200</v>
      </c>
      <c r="M3" s="1">
        <v>904.54</v>
      </c>
      <c r="N3" s="1">
        <v>14560.54</v>
      </c>
      <c r="Q3" s="1">
        <v>10</v>
      </c>
      <c r="R3" s="1">
        <v>10561.58</v>
      </c>
      <c r="S3" s="1">
        <v>198062.28</v>
      </c>
    </row>
    <row r="4" spans="1:19" x14ac:dyDescent="0.3">
      <c r="A4" s="1">
        <v>100</v>
      </c>
      <c r="B4" s="1">
        <v>1000</v>
      </c>
      <c r="C4" s="1">
        <v>10</v>
      </c>
      <c r="D4" s="1">
        <v>965.21</v>
      </c>
      <c r="E4" s="1">
        <v>20327.13</v>
      </c>
      <c r="G4" s="1">
        <v>100</v>
      </c>
      <c r="H4" s="1">
        <v>965.21</v>
      </c>
      <c r="I4" s="1">
        <v>20327.13</v>
      </c>
      <c r="L4" s="1">
        <v>500</v>
      </c>
      <c r="M4" s="1">
        <v>3232.99</v>
      </c>
      <c r="N4" s="1">
        <v>67417.05</v>
      </c>
      <c r="Q4" s="1">
        <v>15</v>
      </c>
      <c r="R4" s="1">
        <v>11933.86</v>
      </c>
      <c r="S4" s="1">
        <v>165554.71</v>
      </c>
    </row>
    <row r="5" spans="1:19" x14ac:dyDescent="0.3">
      <c r="A5" s="1">
        <v>200</v>
      </c>
      <c r="B5" s="1">
        <v>1000</v>
      </c>
      <c r="C5" s="1">
        <v>10</v>
      </c>
      <c r="D5" s="1">
        <v>2889.34</v>
      </c>
      <c r="E5" s="1">
        <v>53586.58</v>
      </c>
      <c r="G5" s="1">
        <v>200</v>
      </c>
      <c r="H5" s="1">
        <v>2889.34</v>
      </c>
      <c r="I5" s="1">
        <v>53586.58</v>
      </c>
      <c r="L5" s="1">
        <v>1000</v>
      </c>
      <c r="M5" s="1">
        <v>10561.58</v>
      </c>
      <c r="N5" s="1">
        <v>198062.28</v>
      </c>
      <c r="Q5" s="1">
        <v>20</v>
      </c>
      <c r="R5" s="1">
        <v>11993.97</v>
      </c>
      <c r="S5" s="1">
        <v>148426.12</v>
      </c>
    </row>
    <row r="6" spans="1:19" x14ac:dyDescent="0.3">
      <c r="A6" s="1">
        <v>500</v>
      </c>
      <c r="B6" s="1">
        <v>1000</v>
      </c>
      <c r="C6" s="1">
        <v>10</v>
      </c>
      <c r="D6" s="1">
        <v>10561.58</v>
      </c>
      <c r="E6" s="1">
        <v>198062.28</v>
      </c>
      <c r="G6" s="1">
        <v>500</v>
      </c>
      <c r="H6" s="1">
        <v>10561.58</v>
      </c>
      <c r="I6" s="1">
        <v>198062.28</v>
      </c>
      <c r="L6" s="1">
        <v>2000</v>
      </c>
      <c r="M6" s="1">
        <v>32891.410000000003</v>
      </c>
      <c r="N6" s="1">
        <v>602354.41</v>
      </c>
    </row>
    <row r="7" spans="1:19" x14ac:dyDescent="0.3">
      <c r="A7" s="1">
        <v>500</v>
      </c>
      <c r="B7" s="1">
        <v>100</v>
      </c>
      <c r="C7" s="1">
        <v>10</v>
      </c>
      <c r="D7" s="1">
        <v>332.51</v>
      </c>
      <c r="E7" s="1">
        <v>4705.03</v>
      </c>
    </row>
    <row r="8" spans="1:19" x14ac:dyDescent="0.3">
      <c r="A8" s="1">
        <v>500</v>
      </c>
      <c r="B8" s="1">
        <v>200</v>
      </c>
      <c r="C8" s="1">
        <v>10</v>
      </c>
      <c r="D8" s="1">
        <v>904.54</v>
      </c>
      <c r="E8" s="1">
        <v>14560.54</v>
      </c>
    </row>
    <row r="9" spans="1:19" x14ac:dyDescent="0.3">
      <c r="A9" s="1">
        <v>500</v>
      </c>
      <c r="B9" s="1">
        <v>500</v>
      </c>
      <c r="C9" s="1">
        <v>10</v>
      </c>
      <c r="D9" s="1">
        <v>3232.99</v>
      </c>
      <c r="E9" s="1">
        <v>67417.05</v>
      </c>
    </row>
    <row r="10" spans="1:19" x14ac:dyDescent="0.3">
      <c r="A10" s="1">
        <v>500</v>
      </c>
      <c r="B10" s="1">
        <v>2000</v>
      </c>
      <c r="C10" s="1">
        <v>10</v>
      </c>
      <c r="D10" s="1">
        <v>32891.410000000003</v>
      </c>
      <c r="E10" s="1">
        <v>602354.41</v>
      </c>
    </row>
    <row r="11" spans="1:19" x14ac:dyDescent="0.3">
      <c r="A11" s="1">
        <v>500</v>
      </c>
      <c r="B11" s="1">
        <v>1000</v>
      </c>
      <c r="C11" s="1">
        <v>5</v>
      </c>
      <c r="D11" s="1">
        <v>11441.79</v>
      </c>
      <c r="E11" s="1">
        <v>274220.87</v>
      </c>
    </row>
    <row r="12" spans="1:19" x14ac:dyDescent="0.3">
      <c r="A12" s="1">
        <v>500</v>
      </c>
      <c r="B12" s="1">
        <v>1000</v>
      </c>
      <c r="C12" s="1">
        <v>15</v>
      </c>
      <c r="D12" s="1">
        <v>11933.86</v>
      </c>
      <c r="E12" s="1">
        <v>165554.71</v>
      </c>
    </row>
    <row r="13" spans="1:19" x14ac:dyDescent="0.3">
      <c r="A13" s="1">
        <v>500</v>
      </c>
      <c r="B13" s="1">
        <v>1000</v>
      </c>
      <c r="C13" s="1">
        <v>20</v>
      </c>
      <c r="D13" s="1">
        <v>11993.97</v>
      </c>
      <c r="E13" s="1">
        <v>148426.12</v>
      </c>
    </row>
    <row r="14" spans="1:19" x14ac:dyDescent="0.3">
      <c r="A14" s="1"/>
      <c r="B14" s="1"/>
      <c r="C14" s="1"/>
      <c r="D14" s="1"/>
      <c r="E14" s="1"/>
    </row>
    <row r="15" spans="1:19" x14ac:dyDescent="0.3">
      <c r="A15" s="1"/>
      <c r="B15" s="1"/>
      <c r="C15" s="1"/>
      <c r="D15" s="1"/>
      <c r="E15" s="1"/>
    </row>
    <row r="16" spans="1:19" x14ac:dyDescent="0.3">
      <c r="A16" s="1"/>
      <c r="B16" s="1"/>
      <c r="C16" s="1"/>
      <c r="D16" s="1"/>
      <c r="E16" s="1"/>
    </row>
    <row r="17" spans="1:19" x14ac:dyDescent="0.3">
      <c r="A17" s="1"/>
      <c r="B17" s="1"/>
      <c r="C17" s="1"/>
      <c r="D17" s="1"/>
      <c r="E17" s="1"/>
    </row>
    <row r="18" spans="1:19" x14ac:dyDescent="0.3">
      <c r="A18" s="1"/>
      <c r="B18" s="1"/>
      <c r="C18" s="1"/>
      <c r="D18" s="1"/>
      <c r="E18" s="1"/>
    </row>
    <row r="19" spans="1:19" x14ac:dyDescent="0.3">
      <c r="A19" s="1"/>
      <c r="B19" s="1"/>
      <c r="C19" s="1"/>
      <c r="D19" s="1"/>
      <c r="E19" s="1"/>
    </row>
    <row r="20" spans="1:19" x14ac:dyDescent="0.3">
      <c r="A20" s="1"/>
      <c r="B20" s="1"/>
      <c r="C20" s="1"/>
      <c r="D20" s="1"/>
      <c r="E20" s="1"/>
    </row>
    <row r="21" spans="1:19" x14ac:dyDescent="0.3">
      <c r="A21" s="1"/>
      <c r="B21" s="1"/>
      <c r="C21" s="1"/>
      <c r="D21" s="1"/>
      <c r="E21" s="1"/>
    </row>
    <row r="22" spans="1:19" x14ac:dyDescent="0.3">
      <c r="A22" s="1"/>
      <c r="B22" s="1"/>
      <c r="C22" s="1"/>
      <c r="D22" s="1"/>
      <c r="E22" s="1"/>
    </row>
    <row r="23" spans="1:19" x14ac:dyDescent="0.3">
      <c r="A23" s="1"/>
      <c r="B23" s="1"/>
      <c r="C23" s="1"/>
      <c r="D23" s="1"/>
      <c r="E23" s="1"/>
    </row>
    <row r="24" spans="1:19" x14ac:dyDescent="0.3">
      <c r="A24" s="1"/>
      <c r="B24" s="1"/>
      <c r="C24" s="1"/>
      <c r="D24" s="1"/>
      <c r="E24" s="1"/>
      <c r="G24" s="1" t="s">
        <v>0</v>
      </c>
      <c r="H24" s="1" t="s">
        <v>3</v>
      </c>
      <c r="I24" s="1" t="s">
        <v>4</v>
      </c>
      <c r="L24" s="1" t="s">
        <v>1</v>
      </c>
      <c r="M24" s="1" t="s">
        <v>3</v>
      </c>
      <c r="N24" s="1" t="s">
        <v>4</v>
      </c>
      <c r="Q24" s="1" t="s">
        <v>2</v>
      </c>
      <c r="R24" s="1" t="s">
        <v>3</v>
      </c>
      <c r="S24" s="1" t="s">
        <v>4</v>
      </c>
    </row>
    <row r="25" spans="1:19" x14ac:dyDescent="0.3">
      <c r="A25" s="1"/>
      <c r="B25" s="1"/>
      <c r="C25" s="1"/>
      <c r="D25" s="1"/>
      <c r="E25" s="1"/>
      <c r="G25" s="1">
        <v>20</v>
      </c>
      <c r="H25" s="1">
        <v>78.77</v>
      </c>
      <c r="I25" s="1">
        <f>I2/29</f>
        <v>53.572758620689655</v>
      </c>
      <c r="L25" s="1">
        <v>100</v>
      </c>
      <c r="M25" s="1">
        <v>332.51</v>
      </c>
      <c r="N25" s="1">
        <f>N2/29</f>
        <v>162.24241379310345</v>
      </c>
      <c r="Q25" s="1">
        <v>5</v>
      </c>
      <c r="R25" s="1">
        <v>11441.79</v>
      </c>
      <c r="S25" s="1">
        <f>S2/29</f>
        <v>9455.892068965517</v>
      </c>
    </row>
    <row r="26" spans="1:19" x14ac:dyDescent="0.3">
      <c r="A26" s="1"/>
      <c r="B26" s="1"/>
      <c r="C26" s="1"/>
      <c r="D26" s="1"/>
      <c r="E26" s="1"/>
      <c r="G26" s="1">
        <v>50</v>
      </c>
      <c r="H26" s="1">
        <v>316.70999999999998</v>
      </c>
      <c r="I26" s="1">
        <f t="shared" ref="I26:I29" si="0">I3/29</f>
        <v>256.26068965517243</v>
      </c>
      <c r="L26" s="1">
        <v>200</v>
      </c>
      <c r="M26" s="1">
        <v>904.54</v>
      </c>
      <c r="N26" s="1">
        <f t="shared" ref="N26:N29" si="1">N3/29</f>
        <v>502.08758620689656</v>
      </c>
      <c r="Q26" s="1">
        <v>10</v>
      </c>
      <c r="R26" s="1">
        <v>10561.58</v>
      </c>
      <c r="S26" s="1">
        <f t="shared" ref="S26:S28" si="2">S3/29</f>
        <v>6829.7337931034481</v>
      </c>
    </row>
    <row r="27" spans="1:19" x14ac:dyDescent="0.3">
      <c r="A27" s="1"/>
      <c r="B27" s="1"/>
      <c r="C27" s="1"/>
      <c r="D27" s="1"/>
      <c r="E27" s="1"/>
      <c r="G27" s="1">
        <v>100</v>
      </c>
      <c r="H27" s="1">
        <v>965.21</v>
      </c>
      <c r="I27" s="1">
        <f t="shared" si="0"/>
        <v>700.93551724137933</v>
      </c>
      <c r="L27" s="1">
        <v>500</v>
      </c>
      <c r="M27" s="1">
        <v>3232.99</v>
      </c>
      <c r="N27" s="1">
        <f t="shared" si="1"/>
        <v>2324.7258620689654</v>
      </c>
      <c r="Q27" s="1">
        <v>15</v>
      </c>
      <c r="R27" s="1">
        <v>11933.86</v>
      </c>
      <c r="S27" s="1">
        <f t="shared" si="2"/>
        <v>5708.7831034482751</v>
      </c>
    </row>
    <row r="28" spans="1:19" x14ac:dyDescent="0.3">
      <c r="A28" s="1"/>
      <c r="B28" s="1"/>
      <c r="C28" s="1"/>
      <c r="D28" s="1"/>
      <c r="E28" s="1"/>
      <c r="G28" s="1">
        <v>200</v>
      </c>
      <c r="H28" s="1">
        <v>2889.34</v>
      </c>
      <c r="I28" s="1">
        <f t="shared" si="0"/>
        <v>1847.813103448276</v>
      </c>
      <c r="L28" s="1">
        <v>1000</v>
      </c>
      <c r="M28" s="1">
        <v>10561.58</v>
      </c>
      <c r="N28" s="1">
        <f t="shared" si="1"/>
        <v>6829.7337931034481</v>
      </c>
      <c r="Q28" s="1">
        <v>20</v>
      </c>
      <c r="R28" s="1">
        <v>11993.97</v>
      </c>
      <c r="S28" s="1">
        <f t="shared" si="2"/>
        <v>5118.142068965517</v>
      </c>
    </row>
    <row r="29" spans="1:19" x14ac:dyDescent="0.3">
      <c r="G29" s="1">
        <v>500</v>
      </c>
      <c r="H29" s="1">
        <v>10561.58</v>
      </c>
      <c r="I29" s="1">
        <f t="shared" si="0"/>
        <v>6829.7337931034481</v>
      </c>
      <c r="L29" s="1">
        <v>2000</v>
      </c>
      <c r="M29" s="1">
        <v>32891.410000000003</v>
      </c>
      <c r="N29" s="1">
        <f t="shared" si="1"/>
        <v>20770.841724137932</v>
      </c>
    </row>
    <row r="47" spans="7:19" x14ac:dyDescent="0.3">
      <c r="G47" s="1" t="s">
        <v>0</v>
      </c>
      <c r="H47" s="1" t="s">
        <v>5</v>
      </c>
      <c r="I47" s="1"/>
      <c r="J47" s="1"/>
      <c r="K47" s="1"/>
      <c r="L47" s="1" t="s">
        <v>1</v>
      </c>
      <c r="M47" s="1" t="s">
        <v>5</v>
      </c>
      <c r="N47" s="1"/>
      <c r="O47" s="1"/>
      <c r="P47" s="1"/>
      <c r="Q47" s="1" t="s">
        <v>2</v>
      </c>
      <c r="R47" s="1" t="s">
        <v>5</v>
      </c>
      <c r="S47" s="1"/>
    </row>
    <row r="48" spans="7:19" x14ac:dyDescent="0.3">
      <c r="G48" s="1">
        <v>20</v>
      </c>
      <c r="H48" s="1">
        <f>H2/I2</f>
        <v>5.0701269945481811E-2</v>
      </c>
      <c r="I48" s="1"/>
      <c r="J48" s="1"/>
      <c r="K48" s="1"/>
      <c r="L48" s="1">
        <v>100</v>
      </c>
      <c r="M48" s="1">
        <f>M2/N2</f>
        <v>7.0671175316629226E-2</v>
      </c>
      <c r="N48" s="1"/>
      <c r="O48" s="1"/>
      <c r="P48" s="1"/>
      <c r="Q48" s="1">
        <v>5</v>
      </c>
      <c r="R48" s="1">
        <f>R2/S2</f>
        <v>4.1724723577749576E-2</v>
      </c>
      <c r="S48" s="1"/>
    </row>
    <row r="49" spans="7:19" x14ac:dyDescent="0.3">
      <c r="G49" s="1">
        <v>50</v>
      </c>
      <c r="H49" s="1">
        <f t="shared" ref="H49:H52" si="3">H3/I3</f>
        <v>4.2616893357518469E-2</v>
      </c>
      <c r="I49" s="1"/>
      <c r="J49" s="1"/>
      <c r="K49" s="1"/>
      <c r="L49" s="1">
        <v>200</v>
      </c>
      <c r="M49" s="1">
        <f t="shared" ref="M49:M52" si="4">M3/N3</f>
        <v>6.2122695998912125E-2</v>
      </c>
      <c r="N49" s="1"/>
      <c r="O49" s="1"/>
      <c r="P49" s="1"/>
      <c r="Q49" s="1">
        <v>10</v>
      </c>
      <c r="R49" s="1">
        <f t="shared" ref="R49:R51" si="5">R3/S3</f>
        <v>5.3324540139596498E-2</v>
      </c>
      <c r="S49" s="1"/>
    </row>
    <row r="50" spans="7:19" x14ac:dyDescent="0.3">
      <c r="G50" s="1">
        <v>100</v>
      </c>
      <c r="H50" s="1">
        <f t="shared" si="3"/>
        <v>4.7483830722782804E-2</v>
      </c>
      <c r="I50" s="1"/>
      <c r="J50" s="1"/>
      <c r="K50" s="1"/>
      <c r="L50" s="1">
        <v>500</v>
      </c>
      <c r="M50" s="1">
        <f t="shared" si="4"/>
        <v>4.7955079612649908E-2</v>
      </c>
      <c r="N50" s="1"/>
      <c r="O50" s="1"/>
      <c r="P50" s="1"/>
      <c r="Q50" s="1">
        <v>15</v>
      </c>
      <c r="R50" s="1">
        <f t="shared" si="5"/>
        <v>7.2084086281809803E-2</v>
      </c>
      <c r="S50" s="1"/>
    </row>
    <row r="51" spans="7:19" x14ac:dyDescent="0.3">
      <c r="G51" s="1">
        <v>200</v>
      </c>
      <c r="H51" s="1">
        <f t="shared" si="3"/>
        <v>5.3919096908218438E-2</v>
      </c>
      <c r="I51" s="1"/>
      <c r="J51" s="1"/>
      <c r="K51" s="1"/>
      <c r="L51" s="1">
        <v>1000</v>
      </c>
      <c r="M51" s="1">
        <f t="shared" si="4"/>
        <v>5.3324540139596498E-2</v>
      </c>
      <c r="N51" s="1"/>
      <c r="O51" s="1"/>
      <c r="P51" s="1"/>
      <c r="Q51" s="1">
        <v>20</v>
      </c>
      <c r="R51" s="1">
        <f t="shared" si="5"/>
        <v>8.0807677247104484E-2</v>
      </c>
      <c r="S51" s="1"/>
    </row>
    <row r="52" spans="7:19" x14ac:dyDescent="0.3">
      <c r="G52" s="1">
        <v>500</v>
      </c>
      <c r="H52" s="1">
        <f t="shared" si="3"/>
        <v>5.3324540139596498E-2</v>
      </c>
      <c r="I52" s="1"/>
      <c r="J52" s="1"/>
      <c r="K52" s="1"/>
      <c r="L52" s="1">
        <v>2000</v>
      </c>
      <c r="M52" s="1">
        <f t="shared" si="4"/>
        <v>5.4604746730417403E-2</v>
      </c>
      <c r="N52" s="1"/>
      <c r="O52" s="1"/>
      <c r="P52" s="1"/>
      <c r="Q52" s="1"/>
      <c r="R52" s="1"/>
      <c r="S52" s="1"/>
    </row>
    <row r="53" spans="7:19" x14ac:dyDescent="0.3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7:19" x14ac:dyDescent="0.3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7:19" x14ac:dyDescent="0.3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2017-10-26T23:24:49Z</dcterms:created>
  <dcterms:modified xsi:type="dcterms:W3CDTF">2017-10-27T02:04:05Z</dcterms:modified>
</cp:coreProperties>
</file>