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NTUwork\SC2001\Lab2\"/>
    </mc:Choice>
  </mc:AlternateContent>
  <xr:revisionPtr revIDLastSave="0" documentId="13_ncr:1_{4874A634-B36C-4E74-A4F2-826EA27A6066}" xr6:coauthVersionLast="47" xr6:coauthVersionMax="47" xr10:uidLastSave="{00000000-0000-0000-0000-000000000000}"/>
  <bookViews>
    <workbookView xWindow="-120" yWindow="-120" windowWidth="38640" windowHeight="21240" xr2:uid="{1E6B9D57-98B4-4DC0-9C08-6B8F636F6188}"/>
  </bookViews>
  <sheets>
    <sheet name="Visualization" sheetId="2" r:id="rId1"/>
    <sheet name="Data" sheetId="1" r:id="rId2"/>
  </sheets>
  <definedNames>
    <definedName name="_xlnm._FilterDatabase" localSheetId="1" hidden="1">Data!$M$35:$P$62</definedName>
  </definedNames>
  <calcPr calcId="191029"/>
  <pivotCaches>
    <pivotCache cacheId="79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9" i="1" l="1" a="1"/>
  <c r="L29" i="1" s="1"/>
  <c r="L3" i="1" a="1"/>
  <c r="L3" i="1" s="1"/>
  <c r="L4" i="1" a="1"/>
  <c r="L4" i="1" s="1"/>
  <c r="L5" i="1" a="1"/>
  <c r="L5" i="1" s="1"/>
  <c r="L6" i="1" a="1"/>
  <c r="L6" i="1" s="1"/>
  <c r="L7" i="1" a="1"/>
  <c r="L7" i="1" s="1"/>
  <c r="L8" i="1" a="1"/>
  <c r="L8" i="1" s="1"/>
  <c r="L9" i="1" a="1"/>
  <c r="L9" i="1" s="1"/>
  <c r="L10" i="1" a="1"/>
  <c r="L10" i="1" s="1"/>
  <c r="L11" i="1" a="1"/>
  <c r="L11" i="1" s="1"/>
  <c r="L12" i="1" a="1"/>
  <c r="L12" i="1" s="1"/>
  <c r="L13" i="1" a="1"/>
  <c r="L13" i="1" s="1"/>
  <c r="L14" i="1" a="1"/>
  <c r="L14" i="1" s="1"/>
  <c r="L15" i="1" a="1"/>
  <c r="L15" i="1" s="1"/>
  <c r="L16" i="1" a="1"/>
  <c r="L16" i="1" s="1"/>
  <c r="L17" i="1" a="1"/>
  <c r="L17" i="1" s="1"/>
  <c r="L18" i="1" a="1"/>
  <c r="L18" i="1" s="1"/>
  <c r="L19" i="1" a="1"/>
  <c r="L19" i="1" s="1"/>
  <c r="L20" i="1" a="1"/>
  <c r="L20" i="1" s="1"/>
  <c r="L21" i="1" a="1"/>
  <c r="L21" i="1" s="1"/>
  <c r="L22" i="1" a="1"/>
  <c r="L22" i="1" s="1"/>
  <c r="L23" i="1" a="1"/>
  <c r="L23" i="1" s="1"/>
  <c r="L24" i="1" a="1"/>
  <c r="L24" i="1" s="1"/>
  <c r="L25" i="1" a="1"/>
  <c r="L25" i="1" s="1"/>
  <c r="L26" i="1" a="1"/>
  <c r="L26" i="1" s="1"/>
  <c r="L27" i="1" a="1"/>
  <c r="L27" i="1" s="1"/>
  <c r="L28" i="1" a="1"/>
  <c r="L28" i="1" s="1"/>
  <c r="L2" i="1" a="1"/>
  <c r="L2" i="1" s="1"/>
  <c r="C2" i="1"/>
  <c r="H2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<sst xmlns="http://schemas.openxmlformats.org/spreadsheetml/2006/main" count="126" uniqueCount="43">
  <si>
    <t>Array</t>
  </si>
  <si>
    <t>Heap</t>
  </si>
  <si>
    <t>Dense</t>
  </si>
  <si>
    <t>Key Comparison</t>
  </si>
  <si>
    <t>Time (NS)</t>
  </si>
  <si>
    <t>Sparse</t>
  </si>
  <si>
    <t>Graph Type</t>
  </si>
  <si>
    <t>Nvertices</t>
  </si>
  <si>
    <t>Implementation</t>
  </si>
  <si>
    <t>Edges</t>
  </si>
  <si>
    <t>Row Labels</t>
  </si>
  <si>
    <t>Grand Total</t>
  </si>
  <si>
    <t>Sum of Key Comparison</t>
  </si>
  <si>
    <t>Sum of Time (NS)</t>
  </si>
  <si>
    <t>Column Labels</t>
  </si>
  <si>
    <t>Dense,10,Heap,213,1926400</t>
  </si>
  <si>
    <t>Dense,100,Heap,12143,2930000</t>
  </si>
  <si>
    <t>Dense,1000,Heap,1027040,71539700</t>
  </si>
  <si>
    <t>Dense,20,Heap,740,505000</t>
  </si>
  <si>
    <t>Dense,40,Heap,2266,618100</t>
  </si>
  <si>
    <t>Dense,500,Heap,262592,13093700</t>
  </si>
  <si>
    <t>Dense,5000,Heap,25158844,468727000</t>
  </si>
  <si>
    <t>Sparse,10,Heap,132,332800</t>
  </si>
  <si>
    <t>Sparse,100,Heap,6893,944400</t>
  </si>
  <si>
    <t>Sparse,1000,Heap,485108,14419700</t>
  </si>
  <si>
    <t>Sparse,20,Heap,491,248200</t>
  </si>
  <si>
    <t>Sparse,40,Heap,1439,190200</t>
  </si>
  <si>
    <t>Sparse,500,Heap,126910,3656100</t>
  </si>
  <si>
    <t>Sparse,5000,Heap,11407621,184464300</t>
  </si>
  <si>
    <t>Dense,10,Array,271,13709300</t>
  </si>
  <si>
    <t>Dense,100,Array,41875,3296500</t>
  </si>
  <si>
    <t>Dense,1000,Array,4777090,32004600</t>
  </si>
  <si>
    <t>Dense,20,Array,1497,431100</t>
  </si>
  <si>
    <t>Dense,40,Array,6352,408900</t>
  </si>
  <si>
    <t>Dense,500,Array,1205670,3683300</t>
  </si>
  <si>
    <t>Dense,5000,Array,119289586,227869700</t>
  </si>
  <si>
    <t>Sparse,10,Array,222,245000</t>
  </si>
  <si>
    <t>Sparse,100,Array,40977,707800</t>
  </si>
  <si>
    <t>Sparse,1000,Array,4871825,11277400</t>
  </si>
  <si>
    <t>Sparse,20,Array,1142,145400</t>
  </si>
  <si>
    <t>Sparse,40,Array,5432,187000</t>
  </si>
  <si>
    <t>Sparse,500,Array,1144951,3713700</t>
  </si>
  <si>
    <t>Sparse,5000,Array,127331176,279239400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</si>
</sst>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[Analysis.xlsx]Visualization!PivotTable1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Key Comparisons</a:t>
            </a:r>
            <a:r>
              <a:rPr lang="en-SG" baseline="0"/>
              <a:t> (Dense Graph)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Visualization!$B$3:$B$4</c:f>
              <c:strCache>
                <c:ptCount val="1"/>
                <c:pt idx="0">
                  <c:v>Array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Visualization!$A$5:$A$12</c:f>
              <c:strCache>
                <c:ptCount val="7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</c:strCache>
            </c:strRef>
          </c:cat>
          <c:val>
            <c:numRef>
              <c:f>Visualization!$B$5:$B$12</c:f>
              <c:numCache>
                <c:formatCode>General</c:formatCode>
                <c:ptCount val="7"/>
                <c:pt idx="0">
                  <c:v>271</c:v>
                </c:pt>
                <c:pt idx="1">
                  <c:v>1497</c:v>
                </c:pt>
                <c:pt idx="2">
                  <c:v>6352</c:v>
                </c:pt>
                <c:pt idx="3">
                  <c:v>41875</c:v>
                </c:pt>
                <c:pt idx="4">
                  <c:v>1205670</c:v>
                </c:pt>
                <c:pt idx="5">
                  <c:v>4777090</c:v>
                </c:pt>
                <c:pt idx="6">
                  <c:v>119289586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1E-4197-BC0C-76032C71232D}"/>
            </c:ext>
          </c:extLst>
        </c:ser>
        <c:ser>
          <c:idx val="1"/>
          <c:order val="1"/>
          <c:tx>
            <c:strRef>
              <c:f>Visualization!$C$3:$C$4</c:f>
              <c:strCache>
                <c:ptCount val="1"/>
                <c:pt idx="0">
                  <c:v>Heap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Visualization!$A$5:$A$12</c:f>
              <c:strCache>
                <c:ptCount val="7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</c:strCache>
            </c:strRef>
          </c:cat>
          <c:val>
            <c:numRef>
              <c:f>Visualization!$C$5:$C$12</c:f>
              <c:numCache>
                <c:formatCode>General</c:formatCode>
                <c:ptCount val="7"/>
                <c:pt idx="0">
                  <c:v>213</c:v>
                </c:pt>
                <c:pt idx="1">
                  <c:v>740</c:v>
                </c:pt>
                <c:pt idx="2">
                  <c:v>2266</c:v>
                </c:pt>
                <c:pt idx="3">
                  <c:v>12143</c:v>
                </c:pt>
                <c:pt idx="4">
                  <c:v>262592</c:v>
                </c:pt>
                <c:pt idx="5">
                  <c:v>1027040</c:v>
                </c:pt>
                <c:pt idx="6">
                  <c:v>25158844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F1E-4197-BC0C-76032C7123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5770032"/>
        <c:axId val="635764128"/>
      </c:lineChart>
      <c:catAx>
        <c:axId val="635770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764128"/>
        <c:crosses val="autoZero"/>
        <c:auto val="1"/>
        <c:lblAlgn val="ctr"/>
        <c:lblOffset val="100"/>
        <c:noMultiLvlLbl val="0"/>
      </c:catAx>
      <c:valAx>
        <c:axId val="63576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770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[Analysis.xlsx]Visualization!PivotTable21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Key Comparisons (Sparse</a:t>
            </a:r>
            <a:r>
              <a:rPr lang="en-SG" baseline="0"/>
              <a:t> Graph)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Visualization!$B$17:$B$18</c:f>
              <c:strCache>
                <c:ptCount val="1"/>
                <c:pt idx="0">
                  <c:v>Array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Visualization!$A$19:$A$26</c:f>
              <c:strCache>
                <c:ptCount val="7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</c:strCache>
            </c:strRef>
          </c:cat>
          <c:val>
            <c:numRef>
              <c:f>Visualization!$B$19:$B$26</c:f>
              <c:numCache>
                <c:formatCode>General</c:formatCode>
                <c:ptCount val="7"/>
                <c:pt idx="0">
                  <c:v>222</c:v>
                </c:pt>
                <c:pt idx="1">
                  <c:v>1142</c:v>
                </c:pt>
                <c:pt idx="2">
                  <c:v>5432</c:v>
                </c:pt>
                <c:pt idx="3">
                  <c:v>40977</c:v>
                </c:pt>
                <c:pt idx="4">
                  <c:v>1144951</c:v>
                </c:pt>
                <c:pt idx="5">
                  <c:v>4871825</c:v>
                </c:pt>
                <c:pt idx="6">
                  <c:v>127331176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FF-4002-9E04-D063089650AE}"/>
            </c:ext>
          </c:extLst>
        </c:ser>
        <c:ser>
          <c:idx val="1"/>
          <c:order val="1"/>
          <c:tx>
            <c:strRef>
              <c:f>Visualization!$C$17:$C$18</c:f>
              <c:strCache>
                <c:ptCount val="1"/>
                <c:pt idx="0">
                  <c:v>Heap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Visualization!$A$19:$A$26</c:f>
              <c:strCache>
                <c:ptCount val="7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</c:strCache>
            </c:strRef>
          </c:cat>
          <c:val>
            <c:numRef>
              <c:f>Visualization!$C$19:$C$26</c:f>
              <c:numCache>
                <c:formatCode>General</c:formatCode>
                <c:ptCount val="7"/>
                <c:pt idx="0">
                  <c:v>132</c:v>
                </c:pt>
                <c:pt idx="1">
                  <c:v>491</c:v>
                </c:pt>
                <c:pt idx="2">
                  <c:v>1439</c:v>
                </c:pt>
                <c:pt idx="3">
                  <c:v>6893</c:v>
                </c:pt>
                <c:pt idx="4">
                  <c:v>126910</c:v>
                </c:pt>
                <c:pt idx="5">
                  <c:v>485108</c:v>
                </c:pt>
                <c:pt idx="6">
                  <c:v>11407621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FF-4002-9E04-D063089650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0610264"/>
        <c:axId val="950610592"/>
      </c:lineChart>
      <c:catAx>
        <c:axId val="950610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610592"/>
        <c:crosses val="autoZero"/>
        <c:auto val="1"/>
        <c:lblAlgn val="ctr"/>
        <c:lblOffset val="100"/>
        <c:noMultiLvlLbl val="0"/>
      </c:catAx>
      <c:valAx>
        <c:axId val="95061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610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[Analysis.xlsx]Visualization!PivotTable22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Time Taken in nano seconds (Dense Graph)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Visualization!$B$30:$B$31</c:f>
              <c:strCache>
                <c:ptCount val="1"/>
                <c:pt idx="0">
                  <c:v>Array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Visualization!$A$32:$A$39</c:f>
              <c:strCache>
                <c:ptCount val="7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</c:strCache>
            </c:strRef>
          </c:cat>
          <c:val>
            <c:numRef>
              <c:f>Visualization!$B$32:$B$39</c:f>
              <c:numCache>
                <c:formatCode>General</c:formatCode>
                <c:ptCount val="7"/>
                <c:pt idx="0">
                  <c:v>13709300</c:v>
                </c:pt>
                <c:pt idx="1">
                  <c:v>431100</c:v>
                </c:pt>
                <c:pt idx="2">
                  <c:v>408900</c:v>
                </c:pt>
                <c:pt idx="3">
                  <c:v>3296500</c:v>
                </c:pt>
                <c:pt idx="4">
                  <c:v>3683300</c:v>
                </c:pt>
                <c:pt idx="5">
                  <c:v>32004600</c:v>
                </c:pt>
                <c:pt idx="6">
                  <c:v>227869700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20-4D6B-81BA-B08F1D92BF34}"/>
            </c:ext>
          </c:extLst>
        </c:ser>
        <c:ser>
          <c:idx val="1"/>
          <c:order val="1"/>
          <c:tx>
            <c:strRef>
              <c:f>Visualization!$C$30:$C$31</c:f>
              <c:strCache>
                <c:ptCount val="1"/>
                <c:pt idx="0">
                  <c:v>Heap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Visualization!$A$32:$A$39</c:f>
              <c:strCache>
                <c:ptCount val="7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</c:strCache>
            </c:strRef>
          </c:cat>
          <c:val>
            <c:numRef>
              <c:f>Visualization!$C$32:$C$39</c:f>
              <c:numCache>
                <c:formatCode>General</c:formatCode>
                <c:ptCount val="7"/>
                <c:pt idx="0">
                  <c:v>1926400</c:v>
                </c:pt>
                <c:pt idx="1">
                  <c:v>505000</c:v>
                </c:pt>
                <c:pt idx="2">
                  <c:v>618100</c:v>
                </c:pt>
                <c:pt idx="3">
                  <c:v>2930000</c:v>
                </c:pt>
                <c:pt idx="4">
                  <c:v>13093700</c:v>
                </c:pt>
                <c:pt idx="5">
                  <c:v>71539700</c:v>
                </c:pt>
                <c:pt idx="6">
                  <c:v>468727000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20-4D6B-81BA-B08F1D92BF3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53525016"/>
        <c:axId val="953525344"/>
      </c:lineChart>
      <c:catAx>
        <c:axId val="953525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3525344"/>
        <c:crosses val="autoZero"/>
        <c:auto val="1"/>
        <c:lblAlgn val="ctr"/>
        <c:lblOffset val="100"/>
        <c:noMultiLvlLbl val="0"/>
      </c:catAx>
      <c:valAx>
        <c:axId val="953525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3525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[Analysis.xlsx]Visualization!PivotTable23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Time Taken in nano</a:t>
            </a:r>
            <a:r>
              <a:rPr lang="en-SG" baseline="0"/>
              <a:t> seconds (Sparse Graph)</a:t>
            </a:r>
            <a:endParaRPr lang="en-S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Visualization!$B$43:$B$44</c:f>
              <c:strCache>
                <c:ptCount val="1"/>
                <c:pt idx="0">
                  <c:v>Array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Visualization!$A$45:$A$52</c:f>
              <c:strCache>
                <c:ptCount val="7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</c:strCache>
            </c:strRef>
          </c:cat>
          <c:val>
            <c:numRef>
              <c:f>Visualization!$B$45:$B$52</c:f>
              <c:numCache>
                <c:formatCode>General</c:formatCode>
                <c:ptCount val="7"/>
                <c:pt idx="0">
                  <c:v>245000</c:v>
                </c:pt>
                <c:pt idx="1">
                  <c:v>145400</c:v>
                </c:pt>
                <c:pt idx="2">
                  <c:v>187000</c:v>
                </c:pt>
                <c:pt idx="3">
                  <c:v>707800</c:v>
                </c:pt>
                <c:pt idx="4">
                  <c:v>3713700</c:v>
                </c:pt>
                <c:pt idx="5">
                  <c:v>11277400</c:v>
                </c:pt>
                <c:pt idx="6">
                  <c:v>279239400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D0-4A1B-BEAD-A0ACBBED3CB7}"/>
            </c:ext>
          </c:extLst>
        </c:ser>
        <c:ser>
          <c:idx val="1"/>
          <c:order val="1"/>
          <c:tx>
            <c:strRef>
              <c:f>Visualization!$C$43:$C$44</c:f>
              <c:strCache>
                <c:ptCount val="1"/>
                <c:pt idx="0">
                  <c:v>Heap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Visualization!$A$45:$A$52</c:f>
              <c:strCache>
                <c:ptCount val="7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</c:strCache>
            </c:strRef>
          </c:cat>
          <c:val>
            <c:numRef>
              <c:f>Visualization!$C$45:$C$52</c:f>
              <c:numCache>
                <c:formatCode>General</c:formatCode>
                <c:ptCount val="7"/>
                <c:pt idx="0">
                  <c:v>332800</c:v>
                </c:pt>
                <c:pt idx="1">
                  <c:v>248200</c:v>
                </c:pt>
                <c:pt idx="2">
                  <c:v>190200</c:v>
                </c:pt>
                <c:pt idx="3">
                  <c:v>944400</c:v>
                </c:pt>
                <c:pt idx="4">
                  <c:v>3656100</c:v>
                </c:pt>
                <c:pt idx="5">
                  <c:v>14419700</c:v>
                </c:pt>
                <c:pt idx="6">
                  <c:v>184464300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D0-4A1B-BEAD-A0ACBBED3CB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982108960"/>
        <c:axId val="982105024"/>
      </c:lineChart>
      <c:catAx>
        <c:axId val="982108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2105024"/>
        <c:crosses val="autoZero"/>
        <c:auto val="1"/>
        <c:lblAlgn val="ctr"/>
        <c:lblOffset val="100"/>
        <c:noMultiLvlLbl val="0"/>
      </c:catAx>
      <c:valAx>
        <c:axId val="98210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2108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0</xdr:row>
      <xdr:rowOff>152399</xdr:rowOff>
    </xdr:from>
    <xdr:to>
      <xdr:col>15</xdr:col>
      <xdr:colOff>67235</xdr:colOff>
      <xdr:row>31</xdr:row>
      <xdr:rowOff>44824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91DE7F-92BA-6D31-AE1C-61B01D3FC6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168646</xdr:colOff>
      <xdr:row>0</xdr:row>
      <xdr:rowOff>142875</xdr:rowOff>
    </xdr:from>
    <xdr:to>
      <xdr:col>27</xdr:col>
      <xdr:colOff>549088</xdr:colOff>
      <xdr:row>31</xdr:row>
      <xdr:rowOff>100853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57ABFBB-5937-9830-9E3F-330F3CBB10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143436</xdr:colOff>
      <xdr:row>31</xdr:row>
      <xdr:rowOff>187698</xdr:rowOff>
    </xdr:from>
    <xdr:to>
      <xdr:col>15</xdr:col>
      <xdr:colOff>44824</xdr:colOff>
      <xdr:row>65</xdr:row>
      <xdr:rowOff>22411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51C1BD5-7F01-B342-EB48-5B5AE56F36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140073</xdr:colOff>
      <xdr:row>31</xdr:row>
      <xdr:rowOff>186018</xdr:rowOff>
    </xdr:from>
    <xdr:to>
      <xdr:col>27</xdr:col>
      <xdr:colOff>560296</xdr:colOff>
      <xdr:row>64</xdr:row>
      <xdr:rowOff>123264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08FD5A9-5269-F3FA-CE5D-877A0669CB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ann" refreshedDate="44837.55544837963" createdVersion="8" refreshedVersion="8" minRefreshableVersion="3" recordCount="28" xr:uid="{C1740812-440E-4F27-B842-754C89F7B27F}">
  <cacheSource type="worksheet">
    <worksheetSource name="Table1"/>
  </cacheSource>
  <cacheFields count="6">
    <cacheField name="Graph Type" numFmtId="0">
      <sharedItems count="2">
        <s v="Dense"/>
        <s v="Sparse"/>
      </sharedItems>
    </cacheField>
    <cacheField name="Nvertices" numFmtId="0">
      <sharedItems containsSemiMixedTypes="0" containsString="0" containsNumber="1" containsInteger="1" minValue="10" maxValue="5000" count="7">
        <n v="10"/>
        <n v="20"/>
        <n v="40"/>
        <n v="100"/>
        <n v="500"/>
        <n v="1000"/>
        <n v="5000"/>
      </sharedItems>
    </cacheField>
    <cacheField name="Edges" numFmtId="0">
      <sharedItems containsSemiMixedTypes="0" containsString="0" containsNumber="1" containsInteger="1" minValue="51" maxValue="25000000"/>
    </cacheField>
    <cacheField name="Implementation" numFmtId="0">
      <sharedItems count="2">
        <s v="Array"/>
        <s v="Heap"/>
      </sharedItems>
    </cacheField>
    <cacheField name="Key Comparison" numFmtId="0">
      <sharedItems containsSemiMixedTypes="0" containsString="0" containsNumber="1" containsInteger="1" minValue="132" maxValue="127331176"/>
    </cacheField>
    <cacheField name="Time (NS)" numFmtId="0">
      <sharedItems containsSemiMixedTypes="0" containsString="0" containsNumber="1" containsInteger="1" minValue="145400" maxValue="468727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x v="0"/>
    <n v="100"/>
    <x v="0"/>
    <n v="271"/>
    <n v="13709300"/>
  </r>
  <r>
    <x v="0"/>
    <x v="0"/>
    <n v="100"/>
    <x v="1"/>
    <n v="213"/>
    <n v="1926400"/>
  </r>
  <r>
    <x v="0"/>
    <x v="1"/>
    <n v="400"/>
    <x v="0"/>
    <n v="1497"/>
    <n v="431100"/>
  </r>
  <r>
    <x v="0"/>
    <x v="1"/>
    <n v="400"/>
    <x v="1"/>
    <n v="740"/>
    <n v="505000"/>
  </r>
  <r>
    <x v="0"/>
    <x v="2"/>
    <n v="1600"/>
    <x v="0"/>
    <n v="6352"/>
    <n v="408900"/>
  </r>
  <r>
    <x v="0"/>
    <x v="2"/>
    <n v="1600"/>
    <x v="1"/>
    <n v="2266"/>
    <n v="618100"/>
  </r>
  <r>
    <x v="0"/>
    <x v="3"/>
    <n v="10000"/>
    <x v="0"/>
    <n v="41875"/>
    <n v="3296500"/>
  </r>
  <r>
    <x v="0"/>
    <x v="3"/>
    <n v="10000"/>
    <x v="1"/>
    <n v="12143"/>
    <n v="2930000"/>
  </r>
  <r>
    <x v="0"/>
    <x v="4"/>
    <n v="250000"/>
    <x v="0"/>
    <n v="1205670"/>
    <n v="3683300"/>
  </r>
  <r>
    <x v="0"/>
    <x v="4"/>
    <n v="250000"/>
    <x v="1"/>
    <n v="262592"/>
    <n v="13093700"/>
  </r>
  <r>
    <x v="0"/>
    <x v="5"/>
    <n v="1000000"/>
    <x v="0"/>
    <n v="4777090"/>
    <n v="32004600"/>
  </r>
  <r>
    <x v="0"/>
    <x v="5"/>
    <n v="1000000"/>
    <x v="1"/>
    <n v="1027040"/>
    <n v="71539700"/>
  </r>
  <r>
    <x v="0"/>
    <x v="6"/>
    <n v="25000000"/>
    <x v="0"/>
    <n v="119289586"/>
    <n v="227869700"/>
  </r>
  <r>
    <x v="0"/>
    <x v="6"/>
    <n v="25000000"/>
    <x v="1"/>
    <n v="25158844"/>
    <n v="468727000"/>
  </r>
  <r>
    <x v="1"/>
    <x v="0"/>
    <n v="51"/>
    <x v="0"/>
    <n v="222"/>
    <n v="245000"/>
  </r>
  <r>
    <x v="1"/>
    <x v="0"/>
    <n v="51"/>
    <x v="1"/>
    <n v="132"/>
    <n v="332800"/>
  </r>
  <r>
    <x v="1"/>
    <x v="1"/>
    <n v="194"/>
    <x v="0"/>
    <n v="1142"/>
    <n v="145400"/>
  </r>
  <r>
    <x v="1"/>
    <x v="1"/>
    <n v="194"/>
    <x v="1"/>
    <n v="491"/>
    <n v="248200"/>
  </r>
  <r>
    <x v="1"/>
    <x v="2"/>
    <n v="717"/>
    <x v="0"/>
    <n v="5432"/>
    <n v="187000"/>
  </r>
  <r>
    <x v="1"/>
    <x v="2"/>
    <n v="717"/>
    <x v="1"/>
    <n v="1439"/>
    <n v="190200"/>
  </r>
  <r>
    <x v="1"/>
    <x v="3"/>
    <n v="4544"/>
    <x v="0"/>
    <n v="40977"/>
    <n v="707800"/>
  </r>
  <r>
    <x v="1"/>
    <x v="3"/>
    <n v="4544"/>
    <x v="1"/>
    <n v="6893"/>
    <n v="944400"/>
  </r>
  <r>
    <x v="1"/>
    <x v="4"/>
    <n v="112486"/>
    <x v="0"/>
    <n v="1144951"/>
    <n v="3713700"/>
  </r>
  <r>
    <x v="1"/>
    <x v="4"/>
    <n v="112486"/>
    <x v="1"/>
    <n v="126910"/>
    <n v="3656100"/>
  </r>
  <r>
    <x v="1"/>
    <x v="5"/>
    <n v="450194"/>
    <x v="0"/>
    <n v="4871825"/>
    <n v="11277400"/>
  </r>
  <r>
    <x v="1"/>
    <x v="5"/>
    <n v="450194"/>
    <x v="1"/>
    <n v="485108"/>
    <n v="14419700"/>
  </r>
  <r>
    <x v="1"/>
    <x v="6"/>
    <n v="11244751"/>
    <x v="0"/>
    <n v="127331176"/>
    <n v="279239400"/>
  </r>
  <r>
    <x v="1"/>
    <x v="6"/>
    <n v="11244751"/>
    <x v="1"/>
    <n v="11407621"/>
    <n v="1844643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1E97EB-1ABF-446A-BAEF-C7DF5E760C9E}" name="PivotTable23" cacheId="7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3:D52" firstHeaderRow="1" firstDataRow="2" firstDataCol="1" rowPageCount="1" colPageCount="1"/>
  <pivotFields count="6">
    <pivotField axis="axisPage" showAll="0">
      <items count="3">
        <item x="0"/>
        <item x="1"/>
        <item t="default"/>
      </items>
    </pivotField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axis="axisCol" showAll="0">
      <items count="3">
        <item x="0"/>
        <item x="1"/>
        <item t="default"/>
      </items>
    </pivotField>
    <pivotField numFmtId="1" showAll="0"/>
    <pivotField dataField="1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3"/>
  </colFields>
  <colItems count="3">
    <i>
      <x/>
    </i>
    <i>
      <x v="1"/>
    </i>
    <i t="grand">
      <x/>
    </i>
  </colItems>
  <pageFields count="1">
    <pageField fld="0" item="1" hier="-1"/>
  </pageFields>
  <dataFields count="1">
    <dataField name="Sum of Time (NS)" fld="5" baseField="0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89F3F9-A280-4689-AE55-EFA1BF2722EA}" name="PivotTable22" cacheId="7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0:D39" firstHeaderRow="1" firstDataRow="2" firstDataCol="1" rowPageCount="1" colPageCount="1"/>
  <pivotFields count="6">
    <pivotField axis="axisPage" showAll="0">
      <items count="3">
        <item x="0"/>
        <item x="1"/>
        <item t="default"/>
      </items>
    </pivotField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axis="axisCol" showAll="0">
      <items count="3">
        <item x="0"/>
        <item x="1"/>
        <item t="default"/>
      </items>
    </pivotField>
    <pivotField numFmtId="1" showAll="0"/>
    <pivotField dataField="1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3"/>
  </colFields>
  <colItems count="3">
    <i>
      <x/>
    </i>
    <i>
      <x v="1"/>
    </i>
    <i t="grand">
      <x/>
    </i>
  </colItems>
  <pageFields count="1">
    <pageField fld="0" item="0" hier="-1"/>
  </pageFields>
  <dataFields count="1">
    <dataField name="Sum of Time (NS)" fld="5" baseField="0" baseItem="0"/>
  </dataFields>
  <chartFormats count="2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E66094-3B29-4762-A7E3-C8DD3DF6C275}" name="PivotTable21" cacheId="7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17:D26" firstHeaderRow="1" firstDataRow="2" firstDataCol="1" rowPageCount="1" colPageCount="1"/>
  <pivotFields count="6">
    <pivotField axis="axisPage" showAll="0">
      <items count="3">
        <item x="0"/>
        <item x="1"/>
        <item t="default"/>
      </items>
    </pivotField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axis="axisCol" showAll="0">
      <items count="3">
        <item x="0"/>
        <item x="1"/>
        <item t="default"/>
      </items>
    </pivotField>
    <pivotField dataField="1" numFmtId="1" showAll="0"/>
    <pivotField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3"/>
  </colFields>
  <colItems count="3">
    <i>
      <x/>
    </i>
    <i>
      <x v="1"/>
    </i>
    <i t="grand">
      <x/>
    </i>
  </colItems>
  <pageFields count="1">
    <pageField fld="0" item="1" hier="-1"/>
  </pageFields>
  <dataFields count="1">
    <dataField name="Sum of Key Comparison" fld="4" baseField="0" baseItem="0"/>
  </dataFields>
  <chartFormats count="6"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2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3" count="1" selected="0">
            <x v="1"/>
          </reference>
        </references>
      </pivotArea>
    </chartFormat>
    <chartFormat chart="0" format="2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3" count="1" selected="0">
            <x v="1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697355-F798-4EEC-A303-6AD0CE8FC080}" name="PivotTable1" cacheId="7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D12" firstHeaderRow="1" firstDataRow="2" firstDataCol="1" rowPageCount="1" colPageCount="1"/>
  <pivotFields count="6">
    <pivotField axis="axisPage" showAll="0">
      <items count="3">
        <item x="0"/>
        <item x="1"/>
        <item t="default"/>
      </items>
    </pivotField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axis="axisCol" showAll="0">
      <items count="3">
        <item x="0"/>
        <item x="1"/>
        <item t="default"/>
      </items>
    </pivotField>
    <pivotField dataField="1" numFmtId="1" showAll="0"/>
    <pivotField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3"/>
  </colFields>
  <colItems count="3">
    <i>
      <x/>
    </i>
    <i>
      <x v="1"/>
    </i>
    <i t="grand">
      <x/>
    </i>
  </colItems>
  <pageFields count="1">
    <pageField fld="0" item="0" hier="-1"/>
  </pageFields>
  <dataFields count="1">
    <dataField name="Sum of Key Comparison" fld="4" baseField="0" baseItem="0"/>
  </dataFields>
  <chartFormats count="4"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2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3" count="1" selected="0">
            <x v="1"/>
          </reference>
        </references>
      </pivotArea>
    </chartFormat>
    <chartFormat chart="0" format="2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FCAB73-DD61-4EAE-99D1-3025614467E3}" name="Table1" displayName="Table1" ref="A1:F29" totalsRowShown="0">
  <autoFilter ref="A1:F29" xr:uid="{FCFCAB73-DD61-4EAE-99D1-3025614467E3}"/>
  <sortState xmlns:xlrd2="http://schemas.microsoft.com/office/spreadsheetml/2017/richdata2" ref="A2:F29">
    <sortCondition ref="A2:A29"/>
    <sortCondition ref="B2:B29"/>
  </sortState>
  <tableColumns count="6">
    <tableColumn id="1" xr3:uid="{F0DA9C36-C18F-4943-9D8E-CCEDFFA9F91E}" name="Graph Type"/>
    <tableColumn id="2" xr3:uid="{2A6F86F8-E645-422E-AB7A-B29295244031}" name="Nvertices"/>
    <tableColumn id="6" xr3:uid="{08A6DF43-D525-4106-8D64-A7BD614F723C}" name="Edges"/>
    <tableColumn id="3" xr3:uid="{338E63EE-CEFF-4B26-A810-6C168A9B76B9}" name="Implementation"/>
    <tableColumn id="4" xr3:uid="{31B3FA97-611F-4E3D-A206-20747BD7C898}" name="Key Comparison" dataDxfId="0"/>
    <tableColumn id="5" xr3:uid="{B06E0ECC-4AD8-46A6-B7C2-3D9EB6D6B117}" name="Time (NS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BA030-76AE-4814-9282-180D6DDC2A6D}">
  <dimension ref="A1:D52"/>
  <sheetViews>
    <sheetView tabSelected="1" zoomScale="85" zoomScaleNormal="85" workbookViewId="0">
      <selection activeCell="AF19" sqref="AF19"/>
    </sheetView>
  </sheetViews>
  <sheetFormatPr defaultRowHeight="15"/>
  <cols>
    <col min="1" max="1" width="22.28515625" bestFit="1" customWidth="1"/>
    <col min="2" max="2" width="16.28515625" bestFit="1" customWidth="1"/>
    <col min="3" max="3" width="17.85546875" customWidth="1"/>
    <col min="4" max="4" width="11.28515625" bestFit="1" customWidth="1"/>
    <col min="5" max="5" width="16.42578125" bestFit="1" customWidth="1"/>
    <col min="6" max="6" width="27.28515625" bestFit="1" customWidth="1"/>
    <col min="7" max="7" width="21.5703125" bestFit="1" customWidth="1"/>
    <col min="8" max="8" width="12" bestFit="1" customWidth="1"/>
    <col min="9" max="9" width="11.28515625" bestFit="1" customWidth="1"/>
  </cols>
  <sheetData>
    <row r="1" spans="1:4">
      <c r="A1" s="3" t="s">
        <v>6</v>
      </c>
      <c r="B1" t="s">
        <v>2</v>
      </c>
    </row>
    <row r="3" spans="1:4">
      <c r="A3" s="3" t="s">
        <v>12</v>
      </c>
      <c r="B3" s="3" t="s">
        <v>14</v>
      </c>
    </row>
    <row r="4" spans="1:4">
      <c r="A4" s="3" t="s">
        <v>10</v>
      </c>
      <c r="B4" t="s">
        <v>0</v>
      </c>
      <c r="C4" t="s">
        <v>1</v>
      </c>
      <c r="D4" t="s">
        <v>11</v>
      </c>
    </row>
    <row r="5" spans="1:4">
      <c r="A5" s="4">
        <v>10</v>
      </c>
      <c r="B5" s="2">
        <v>271</v>
      </c>
      <c r="C5" s="2">
        <v>213</v>
      </c>
      <c r="D5" s="2">
        <v>484</v>
      </c>
    </row>
    <row r="6" spans="1:4">
      <c r="A6" s="4">
        <v>20</v>
      </c>
      <c r="B6" s="2">
        <v>1497</v>
      </c>
      <c r="C6" s="2">
        <v>740</v>
      </c>
      <c r="D6" s="2">
        <v>2237</v>
      </c>
    </row>
    <row r="7" spans="1:4">
      <c r="A7" s="4">
        <v>40</v>
      </c>
      <c r="B7" s="2">
        <v>6352</v>
      </c>
      <c r="C7" s="2">
        <v>2266</v>
      </c>
      <c r="D7" s="2">
        <v>8618</v>
      </c>
    </row>
    <row r="8" spans="1:4">
      <c r="A8" s="4">
        <v>100</v>
      </c>
      <c r="B8" s="2">
        <v>41875</v>
      </c>
      <c r="C8" s="2">
        <v>12143</v>
      </c>
      <c r="D8" s="2">
        <v>54018</v>
      </c>
    </row>
    <row r="9" spans="1:4">
      <c r="A9" s="4">
        <v>500</v>
      </c>
      <c r="B9" s="2">
        <v>1205670</v>
      </c>
      <c r="C9" s="2">
        <v>262592</v>
      </c>
      <c r="D9" s="2">
        <v>1468262</v>
      </c>
    </row>
    <row r="10" spans="1:4">
      <c r="A10" s="4">
        <v>1000</v>
      </c>
      <c r="B10" s="2">
        <v>4777090</v>
      </c>
      <c r="C10" s="2">
        <v>1027040</v>
      </c>
      <c r="D10" s="2">
        <v>5804130</v>
      </c>
    </row>
    <row r="11" spans="1:4">
      <c r="A11" s="4">
        <v>5000</v>
      </c>
      <c r="B11" s="2">
        <v>119289586</v>
      </c>
      <c r="C11" s="2">
        <v>25158844</v>
      </c>
      <c r="D11" s="2">
        <v>144448430</v>
      </c>
    </row>
    <row r="12" spans="1:4">
      <c r="A12" s="4" t="s">
        <v>11</v>
      </c>
      <c r="B12" s="2">
        <v>125322341</v>
      </c>
      <c r="C12" s="2">
        <v>26463838</v>
      </c>
      <c r="D12" s="2">
        <v>151786179</v>
      </c>
    </row>
    <row r="15" spans="1:4">
      <c r="A15" s="3" t="s">
        <v>6</v>
      </c>
      <c r="B15" t="s">
        <v>5</v>
      </c>
    </row>
    <row r="17" spans="1:4">
      <c r="A17" s="3" t="s">
        <v>12</v>
      </c>
      <c r="B17" s="3" t="s">
        <v>14</v>
      </c>
    </row>
    <row r="18" spans="1:4">
      <c r="A18" s="3" t="s">
        <v>10</v>
      </c>
      <c r="B18" t="s">
        <v>0</v>
      </c>
      <c r="C18" t="s">
        <v>1</v>
      </c>
      <c r="D18" t="s">
        <v>11</v>
      </c>
    </row>
    <row r="19" spans="1:4">
      <c r="A19" s="4">
        <v>10</v>
      </c>
      <c r="B19" s="2">
        <v>222</v>
      </c>
      <c r="C19" s="2">
        <v>132</v>
      </c>
      <c r="D19" s="2">
        <v>354</v>
      </c>
    </row>
    <row r="20" spans="1:4">
      <c r="A20" s="4">
        <v>20</v>
      </c>
      <c r="B20" s="2">
        <v>1142</v>
      </c>
      <c r="C20" s="2">
        <v>491</v>
      </c>
      <c r="D20" s="2">
        <v>1633</v>
      </c>
    </row>
    <row r="21" spans="1:4">
      <c r="A21" s="4">
        <v>40</v>
      </c>
      <c r="B21" s="2">
        <v>5432</v>
      </c>
      <c r="C21" s="2">
        <v>1439</v>
      </c>
      <c r="D21" s="2">
        <v>6871</v>
      </c>
    </row>
    <row r="22" spans="1:4">
      <c r="A22" s="4">
        <v>100</v>
      </c>
      <c r="B22" s="2">
        <v>40977</v>
      </c>
      <c r="C22" s="2">
        <v>6893</v>
      </c>
      <c r="D22" s="2">
        <v>47870</v>
      </c>
    </row>
    <row r="23" spans="1:4">
      <c r="A23" s="4">
        <v>500</v>
      </c>
      <c r="B23" s="2">
        <v>1144951</v>
      </c>
      <c r="C23" s="2">
        <v>126910</v>
      </c>
      <c r="D23" s="2">
        <v>1271861</v>
      </c>
    </row>
    <row r="24" spans="1:4">
      <c r="A24" s="4">
        <v>1000</v>
      </c>
      <c r="B24" s="2">
        <v>4871825</v>
      </c>
      <c r="C24" s="2">
        <v>485108</v>
      </c>
      <c r="D24" s="2">
        <v>5356933</v>
      </c>
    </row>
    <row r="25" spans="1:4">
      <c r="A25" s="4">
        <v>5000</v>
      </c>
      <c r="B25" s="2">
        <v>127331176</v>
      </c>
      <c r="C25" s="2">
        <v>11407621</v>
      </c>
      <c r="D25" s="2">
        <v>138738797</v>
      </c>
    </row>
    <row r="26" spans="1:4">
      <c r="A26" s="4" t="s">
        <v>11</v>
      </c>
      <c r="B26" s="2">
        <v>133395725</v>
      </c>
      <c r="C26" s="2">
        <v>12028594</v>
      </c>
      <c r="D26" s="2">
        <v>145424319</v>
      </c>
    </row>
    <row r="28" spans="1:4">
      <c r="A28" s="3" t="s">
        <v>6</v>
      </c>
      <c r="B28" t="s">
        <v>2</v>
      </c>
    </row>
    <row r="30" spans="1:4">
      <c r="A30" s="3" t="s">
        <v>13</v>
      </c>
      <c r="B30" s="3" t="s">
        <v>14</v>
      </c>
    </row>
    <row r="31" spans="1:4">
      <c r="A31" s="3" t="s">
        <v>10</v>
      </c>
      <c r="B31" t="s">
        <v>0</v>
      </c>
      <c r="C31" t="s">
        <v>1</v>
      </c>
      <c r="D31" t="s">
        <v>11</v>
      </c>
    </row>
    <row r="32" spans="1:4">
      <c r="A32" s="4">
        <v>10</v>
      </c>
      <c r="B32" s="2">
        <v>13709300</v>
      </c>
      <c r="C32" s="2">
        <v>1926400</v>
      </c>
      <c r="D32" s="2">
        <v>15635700</v>
      </c>
    </row>
    <row r="33" spans="1:4">
      <c r="A33" s="4">
        <v>20</v>
      </c>
      <c r="B33" s="2">
        <v>431100</v>
      </c>
      <c r="C33" s="2">
        <v>505000</v>
      </c>
      <c r="D33" s="2">
        <v>936100</v>
      </c>
    </row>
    <row r="34" spans="1:4">
      <c r="A34" s="4">
        <v>40</v>
      </c>
      <c r="B34" s="2">
        <v>408900</v>
      </c>
      <c r="C34" s="2">
        <v>618100</v>
      </c>
      <c r="D34" s="2">
        <v>1027000</v>
      </c>
    </row>
    <row r="35" spans="1:4">
      <c r="A35" s="4">
        <v>100</v>
      </c>
      <c r="B35" s="2">
        <v>3296500</v>
      </c>
      <c r="C35" s="2">
        <v>2930000</v>
      </c>
      <c r="D35" s="2">
        <v>6226500</v>
      </c>
    </row>
    <row r="36" spans="1:4">
      <c r="A36" s="4">
        <v>500</v>
      </c>
      <c r="B36" s="2">
        <v>3683300</v>
      </c>
      <c r="C36" s="2">
        <v>13093700</v>
      </c>
      <c r="D36" s="2">
        <v>16777000</v>
      </c>
    </row>
    <row r="37" spans="1:4">
      <c r="A37" s="4">
        <v>1000</v>
      </c>
      <c r="B37" s="2">
        <v>32004600</v>
      </c>
      <c r="C37" s="2">
        <v>71539700</v>
      </c>
      <c r="D37" s="2">
        <v>103544300</v>
      </c>
    </row>
    <row r="38" spans="1:4">
      <c r="A38" s="4">
        <v>5000</v>
      </c>
      <c r="B38" s="2">
        <v>227869700</v>
      </c>
      <c r="C38" s="2">
        <v>468727000</v>
      </c>
      <c r="D38" s="2">
        <v>696596700</v>
      </c>
    </row>
    <row r="39" spans="1:4">
      <c r="A39" s="4" t="s">
        <v>11</v>
      </c>
      <c r="B39" s="2">
        <v>281403400</v>
      </c>
      <c r="C39" s="2">
        <v>559339900</v>
      </c>
      <c r="D39" s="2">
        <v>840743300</v>
      </c>
    </row>
    <row r="41" spans="1:4">
      <c r="A41" s="3" t="s">
        <v>6</v>
      </c>
      <c r="B41" t="s">
        <v>5</v>
      </c>
    </row>
    <row r="43" spans="1:4">
      <c r="A43" s="3" t="s">
        <v>13</v>
      </c>
      <c r="B43" s="3" t="s">
        <v>14</v>
      </c>
    </row>
    <row r="44" spans="1:4">
      <c r="A44" s="3" t="s">
        <v>10</v>
      </c>
      <c r="B44" t="s">
        <v>0</v>
      </c>
      <c r="C44" t="s">
        <v>1</v>
      </c>
      <c r="D44" t="s">
        <v>11</v>
      </c>
    </row>
    <row r="45" spans="1:4">
      <c r="A45" s="4">
        <v>10</v>
      </c>
      <c r="B45" s="2">
        <v>245000</v>
      </c>
      <c r="C45" s="2">
        <v>332800</v>
      </c>
      <c r="D45" s="2">
        <v>577800</v>
      </c>
    </row>
    <row r="46" spans="1:4">
      <c r="A46" s="4">
        <v>20</v>
      </c>
      <c r="B46" s="2">
        <v>145400</v>
      </c>
      <c r="C46" s="2">
        <v>248200</v>
      </c>
      <c r="D46" s="2">
        <v>393600</v>
      </c>
    </row>
    <row r="47" spans="1:4">
      <c r="A47" s="4">
        <v>40</v>
      </c>
      <c r="B47" s="2">
        <v>187000</v>
      </c>
      <c r="C47" s="2">
        <v>190200</v>
      </c>
      <c r="D47" s="2">
        <v>377200</v>
      </c>
    </row>
    <row r="48" spans="1:4">
      <c r="A48" s="4">
        <v>100</v>
      </c>
      <c r="B48" s="2">
        <v>707800</v>
      </c>
      <c r="C48" s="2">
        <v>944400</v>
      </c>
      <c r="D48" s="2">
        <v>1652200</v>
      </c>
    </row>
    <row r="49" spans="1:4">
      <c r="A49" s="4">
        <v>500</v>
      </c>
      <c r="B49" s="2">
        <v>3713700</v>
      </c>
      <c r="C49" s="2">
        <v>3656100</v>
      </c>
      <c r="D49" s="2">
        <v>7369800</v>
      </c>
    </row>
    <row r="50" spans="1:4">
      <c r="A50" s="4">
        <v>1000</v>
      </c>
      <c r="B50" s="2">
        <v>11277400</v>
      </c>
      <c r="C50" s="2">
        <v>14419700</v>
      </c>
      <c r="D50" s="2">
        <v>25697100</v>
      </c>
    </row>
    <row r="51" spans="1:4">
      <c r="A51" s="4">
        <v>5000</v>
      </c>
      <c r="B51" s="2">
        <v>279239400</v>
      </c>
      <c r="C51" s="2">
        <v>184464300</v>
      </c>
      <c r="D51" s="2">
        <v>463703700</v>
      </c>
    </row>
    <row r="52" spans="1:4">
      <c r="A52" s="4" t="s">
        <v>11</v>
      </c>
      <c r="B52" s="2">
        <v>295515700</v>
      </c>
      <c r="C52" s="2">
        <v>204255700</v>
      </c>
      <c r="D52" s="2">
        <v>499771400</v>
      </c>
    </row>
  </sheetData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27330-9C12-4449-A4B6-F9FBB001D6A8}">
  <dimension ref="A1:P29"/>
  <sheetViews>
    <sheetView workbookViewId="0">
      <selection activeCell="G2" sqref="G2"/>
    </sheetView>
  </sheetViews>
  <sheetFormatPr defaultRowHeight="15"/>
  <cols>
    <col min="1" max="1" width="13.28515625" customWidth="1"/>
    <col min="2" max="3" width="11.5703125" customWidth="1"/>
    <col min="4" max="4" width="17.5703125" customWidth="1"/>
    <col min="5" max="5" width="18.28515625" bestFit="1" customWidth="1"/>
    <col min="6" max="6" width="11.85546875" customWidth="1"/>
    <col min="11" max="11" width="49.140625" bestFit="1" customWidth="1"/>
  </cols>
  <sheetData>
    <row r="1" spans="1:16">
      <c r="A1" t="s">
        <v>6</v>
      </c>
      <c r="B1" t="s">
        <v>7</v>
      </c>
      <c r="C1" t="s">
        <v>9</v>
      </c>
      <c r="D1" t="s">
        <v>8</v>
      </c>
      <c r="E1" t="s">
        <v>3</v>
      </c>
      <c r="F1" t="s">
        <v>4</v>
      </c>
    </row>
    <row r="2" spans="1:16">
      <c r="A2" t="s">
        <v>2</v>
      </c>
      <c r="B2">
        <v>10</v>
      </c>
      <c r="C2">
        <f>Table1[[#This Row],[Nvertices]]*Table1[[#This Row],[Nvertices]]</f>
        <v>100</v>
      </c>
      <c r="D2" t="s">
        <v>0</v>
      </c>
      <c r="E2" s="2">
        <v>271</v>
      </c>
      <c r="F2" s="2">
        <v>13709300</v>
      </c>
      <c r="H2">
        <f>Table1[[#This Row],[Edges]]+Table1[[#This Row],[Nvertices]]*Table1[[#This Row],[Nvertices]]*Table1[[#This Row],[Nvertices]]</f>
        <v>1100</v>
      </c>
      <c r="K2" s="1" t="s">
        <v>29</v>
      </c>
      <c r="L2" t="str" cm="1">
        <f t="array" ref="L2:P2">_xlfn.TEXTSPLIT(K2,",")</f>
        <v>Dense</v>
      </c>
      <c r="M2" t="str">
        <v>10</v>
      </c>
      <c r="N2" t="str">
        <v>Array</v>
      </c>
      <c r="O2" t="str">
        <v>271</v>
      </c>
      <c r="P2" t="str">
        <v>13709300</v>
      </c>
    </row>
    <row r="3" spans="1:16">
      <c r="A3" t="s">
        <v>2</v>
      </c>
      <c r="B3">
        <v>10</v>
      </c>
      <c r="C3">
        <f>Table1[[#This Row],[Nvertices]]*Table1[[#This Row],[Nvertices]]</f>
        <v>100</v>
      </c>
      <c r="D3" t="s">
        <v>1</v>
      </c>
      <c r="E3" s="2">
        <v>213</v>
      </c>
      <c r="F3" s="2">
        <v>1926400</v>
      </c>
      <c r="K3" s="1" t="s">
        <v>15</v>
      </c>
      <c r="L3" t="str" cm="1">
        <f t="array" ref="L3:P3">_xlfn.TEXTSPLIT(K3,",")</f>
        <v>Dense</v>
      </c>
      <c r="M3" t="str">
        <v>10</v>
      </c>
      <c r="N3" t="str">
        <v>Heap</v>
      </c>
      <c r="O3" t="str">
        <v>213</v>
      </c>
      <c r="P3" t="str">
        <v>1926400</v>
      </c>
    </row>
    <row r="4" spans="1:16">
      <c r="A4" t="s">
        <v>2</v>
      </c>
      <c r="B4">
        <v>20</v>
      </c>
      <c r="C4">
        <f>Table1[[#This Row],[Nvertices]]*Table1[[#This Row],[Nvertices]]</f>
        <v>400</v>
      </c>
      <c r="D4" t="s">
        <v>0</v>
      </c>
      <c r="E4" s="2">
        <v>1497</v>
      </c>
      <c r="F4" s="2">
        <v>431100</v>
      </c>
      <c r="K4" s="1" t="s">
        <v>30</v>
      </c>
      <c r="L4" t="str" cm="1">
        <f t="array" ref="L4:P4">_xlfn.TEXTSPLIT(K4,",")</f>
        <v>Dense</v>
      </c>
      <c r="M4" t="str">
        <v>100</v>
      </c>
      <c r="N4" t="str">
        <v>Array</v>
      </c>
      <c r="O4" t="str">
        <v>41875</v>
      </c>
      <c r="P4" t="str">
        <v>3296500</v>
      </c>
    </row>
    <row r="5" spans="1:16">
      <c r="A5" t="s">
        <v>2</v>
      </c>
      <c r="B5">
        <v>20</v>
      </c>
      <c r="C5">
        <f>Table1[[#This Row],[Nvertices]]*Table1[[#This Row],[Nvertices]]</f>
        <v>400</v>
      </c>
      <c r="D5" t="s">
        <v>1</v>
      </c>
      <c r="E5" s="2">
        <v>740</v>
      </c>
      <c r="F5" s="2">
        <v>505000</v>
      </c>
      <c r="K5" s="1" t="s">
        <v>16</v>
      </c>
      <c r="L5" t="str" cm="1">
        <f t="array" ref="L5:P5">_xlfn.TEXTSPLIT(K5,",")</f>
        <v>Dense</v>
      </c>
      <c r="M5" t="str">
        <v>100</v>
      </c>
      <c r="N5" t="str">
        <v>Heap</v>
      </c>
      <c r="O5" t="str">
        <v>12143</v>
      </c>
      <c r="P5" t="str">
        <v>2930000</v>
      </c>
    </row>
    <row r="6" spans="1:16">
      <c r="A6" t="s">
        <v>2</v>
      </c>
      <c r="B6">
        <v>40</v>
      </c>
      <c r="C6">
        <f>Table1[[#This Row],[Nvertices]]*Table1[[#This Row],[Nvertices]]</f>
        <v>1600</v>
      </c>
      <c r="D6" t="s">
        <v>0</v>
      </c>
      <c r="E6" s="2">
        <v>6352</v>
      </c>
      <c r="F6" s="2">
        <v>408900</v>
      </c>
      <c r="K6" s="1" t="s">
        <v>31</v>
      </c>
      <c r="L6" t="str" cm="1">
        <f t="array" ref="L6:P6">_xlfn.TEXTSPLIT(K6,",")</f>
        <v>Dense</v>
      </c>
      <c r="M6" t="str">
        <v>1000</v>
      </c>
      <c r="N6" t="str">
        <v>Array</v>
      </c>
      <c r="O6" t="str">
        <v>4777090</v>
      </c>
      <c r="P6" t="str">
        <v>32004600</v>
      </c>
    </row>
    <row r="7" spans="1:16">
      <c r="A7" t="s">
        <v>2</v>
      </c>
      <c r="B7">
        <v>40</v>
      </c>
      <c r="C7">
        <f>Table1[[#This Row],[Nvertices]]*Table1[[#This Row],[Nvertices]]</f>
        <v>1600</v>
      </c>
      <c r="D7" t="s">
        <v>1</v>
      </c>
      <c r="E7" s="2">
        <v>2266</v>
      </c>
      <c r="F7" s="2">
        <v>618100</v>
      </c>
      <c r="K7" s="1" t="s">
        <v>17</v>
      </c>
      <c r="L7" t="str" cm="1">
        <f t="array" ref="L7:P7">_xlfn.TEXTSPLIT(K7,",")</f>
        <v>Dense</v>
      </c>
      <c r="M7" t="str">
        <v>1000</v>
      </c>
      <c r="N7" t="str">
        <v>Heap</v>
      </c>
      <c r="O7" t="str">
        <v>1027040</v>
      </c>
      <c r="P7" t="str">
        <v>71539700</v>
      </c>
    </row>
    <row r="8" spans="1:16">
      <c r="A8" t="s">
        <v>2</v>
      </c>
      <c r="B8">
        <v>100</v>
      </c>
      <c r="C8">
        <f>Table1[[#This Row],[Nvertices]]*Table1[[#This Row],[Nvertices]]</f>
        <v>10000</v>
      </c>
      <c r="D8" t="s">
        <v>0</v>
      </c>
      <c r="E8" s="2">
        <v>41875</v>
      </c>
      <c r="F8" s="2">
        <v>3296500</v>
      </c>
      <c r="K8" s="1" t="s">
        <v>32</v>
      </c>
      <c r="L8" t="str" cm="1">
        <f t="array" ref="L8:P8">_xlfn.TEXTSPLIT(K8,",")</f>
        <v>Dense</v>
      </c>
      <c r="M8" t="str">
        <v>20</v>
      </c>
      <c r="N8" t="str">
        <v>Array</v>
      </c>
      <c r="O8" t="str">
        <v>1497</v>
      </c>
      <c r="P8" t="str">
        <v>431100</v>
      </c>
    </row>
    <row r="9" spans="1:16">
      <c r="A9" t="s">
        <v>2</v>
      </c>
      <c r="B9">
        <v>100</v>
      </c>
      <c r="C9">
        <f>Table1[[#This Row],[Nvertices]]*Table1[[#This Row],[Nvertices]]</f>
        <v>10000</v>
      </c>
      <c r="D9" t="s">
        <v>1</v>
      </c>
      <c r="E9" s="2">
        <v>12143</v>
      </c>
      <c r="F9" s="2">
        <v>2930000</v>
      </c>
      <c r="K9" s="1" t="s">
        <v>18</v>
      </c>
      <c r="L9" t="str" cm="1">
        <f t="array" ref="L9:P9">_xlfn.TEXTSPLIT(K9,",")</f>
        <v>Dense</v>
      </c>
      <c r="M9" t="str">
        <v>20</v>
      </c>
      <c r="N9" t="str">
        <v>Heap</v>
      </c>
      <c r="O9" t="str">
        <v>740</v>
      </c>
      <c r="P9" t="str">
        <v>505000</v>
      </c>
    </row>
    <row r="10" spans="1:16">
      <c r="A10" t="s">
        <v>2</v>
      </c>
      <c r="B10">
        <v>500</v>
      </c>
      <c r="C10">
        <f>Table1[[#This Row],[Nvertices]]*Table1[[#This Row],[Nvertices]]</f>
        <v>250000</v>
      </c>
      <c r="D10" t="s">
        <v>0</v>
      </c>
      <c r="E10" s="2">
        <v>1205670</v>
      </c>
      <c r="F10" s="2">
        <v>3683300</v>
      </c>
      <c r="K10" s="1" t="s">
        <v>33</v>
      </c>
      <c r="L10" t="str" cm="1">
        <f t="array" ref="L10:P10">_xlfn.TEXTSPLIT(K10,",")</f>
        <v>Dense</v>
      </c>
      <c r="M10" t="str">
        <v>40</v>
      </c>
      <c r="N10" t="str">
        <v>Array</v>
      </c>
      <c r="O10" t="str">
        <v>6352</v>
      </c>
      <c r="P10" t="str">
        <v>408900</v>
      </c>
    </row>
    <row r="11" spans="1:16">
      <c r="A11" t="s">
        <v>2</v>
      </c>
      <c r="B11">
        <v>500</v>
      </c>
      <c r="C11">
        <f>Table1[[#This Row],[Nvertices]]*Table1[[#This Row],[Nvertices]]</f>
        <v>250000</v>
      </c>
      <c r="D11" t="s">
        <v>1</v>
      </c>
      <c r="E11" s="2">
        <v>262592</v>
      </c>
      <c r="F11" s="2">
        <v>13093700</v>
      </c>
      <c r="K11" s="1" t="s">
        <v>19</v>
      </c>
      <c r="L11" t="str" cm="1">
        <f t="array" ref="L11:P11">_xlfn.TEXTSPLIT(K11,",")</f>
        <v>Dense</v>
      </c>
      <c r="M11" t="str">
        <v>40</v>
      </c>
      <c r="N11" t="str">
        <v>Heap</v>
      </c>
      <c r="O11" t="str">
        <v>2266</v>
      </c>
      <c r="P11" t="str">
        <v>618100</v>
      </c>
    </row>
    <row r="12" spans="1:16">
      <c r="A12" t="s">
        <v>2</v>
      </c>
      <c r="B12">
        <v>1000</v>
      </c>
      <c r="C12">
        <f>Table1[[#This Row],[Nvertices]]*Table1[[#This Row],[Nvertices]]</f>
        <v>1000000</v>
      </c>
      <c r="D12" t="s">
        <v>0</v>
      </c>
      <c r="E12" s="2">
        <v>4777090</v>
      </c>
      <c r="F12" s="2">
        <v>32004600</v>
      </c>
      <c r="K12" s="1" t="s">
        <v>34</v>
      </c>
      <c r="L12" t="str" cm="1">
        <f t="array" ref="L12:P12">_xlfn.TEXTSPLIT(K12,",")</f>
        <v>Dense</v>
      </c>
      <c r="M12" t="str">
        <v>500</v>
      </c>
      <c r="N12" t="str">
        <v>Array</v>
      </c>
      <c r="O12" t="str">
        <v>1205670</v>
      </c>
      <c r="P12" t="str">
        <v>3683300</v>
      </c>
    </row>
    <row r="13" spans="1:16">
      <c r="A13" t="s">
        <v>2</v>
      </c>
      <c r="B13">
        <v>1000</v>
      </c>
      <c r="C13">
        <f>Table1[[#This Row],[Nvertices]]*Table1[[#This Row],[Nvertices]]</f>
        <v>1000000</v>
      </c>
      <c r="D13" t="s">
        <v>1</v>
      </c>
      <c r="E13" s="2">
        <v>1027040</v>
      </c>
      <c r="F13" s="2">
        <v>71539700</v>
      </c>
      <c r="K13" s="1" t="s">
        <v>20</v>
      </c>
      <c r="L13" t="str" cm="1">
        <f t="array" ref="L13:P13">_xlfn.TEXTSPLIT(K13,",")</f>
        <v>Dense</v>
      </c>
      <c r="M13" t="str">
        <v>500</v>
      </c>
      <c r="N13" t="str">
        <v>Heap</v>
      </c>
      <c r="O13" t="str">
        <v>262592</v>
      </c>
      <c r="P13" t="str">
        <v>13093700</v>
      </c>
    </row>
    <row r="14" spans="1:16">
      <c r="A14" t="s">
        <v>2</v>
      </c>
      <c r="B14">
        <v>5000</v>
      </c>
      <c r="C14">
        <f>Table1[[#This Row],[Nvertices]]*Table1[[#This Row],[Nvertices]]</f>
        <v>25000000</v>
      </c>
      <c r="D14" t="s">
        <v>0</v>
      </c>
      <c r="E14" s="2">
        <v>119289586</v>
      </c>
      <c r="F14" s="2">
        <v>227869700</v>
      </c>
      <c r="K14" s="1" t="s">
        <v>35</v>
      </c>
      <c r="L14" t="str" cm="1">
        <f t="array" ref="L14:P14">_xlfn.TEXTSPLIT(K14,",")</f>
        <v>Dense</v>
      </c>
      <c r="M14" t="str">
        <v>5000</v>
      </c>
      <c r="N14" t="str">
        <v>Array</v>
      </c>
      <c r="O14" t="str">
        <v>119289586</v>
      </c>
      <c r="P14" t="str">
        <v>227869700</v>
      </c>
    </row>
    <row r="15" spans="1:16">
      <c r="A15" t="s">
        <v>2</v>
      </c>
      <c r="B15">
        <v>5000</v>
      </c>
      <c r="C15">
        <f>Table1[[#This Row],[Nvertices]]*Table1[[#This Row],[Nvertices]]</f>
        <v>25000000</v>
      </c>
      <c r="D15" t="s">
        <v>1</v>
      </c>
      <c r="E15" s="2">
        <v>25158844</v>
      </c>
      <c r="F15" s="2">
        <v>468727000</v>
      </c>
      <c r="K15" s="1" t="s">
        <v>21</v>
      </c>
      <c r="L15" t="str" cm="1">
        <f t="array" ref="L15:P15">_xlfn.TEXTSPLIT(K15,",")</f>
        <v>Dense</v>
      </c>
      <c r="M15" t="str">
        <v>5000</v>
      </c>
      <c r="N15" t="str">
        <v>Heap</v>
      </c>
      <c r="O15" t="str">
        <v>25158844</v>
      </c>
      <c r="P15" t="str">
        <v>468727000</v>
      </c>
    </row>
    <row r="16" spans="1:16">
      <c r="A16" t="s">
        <v>5</v>
      </c>
      <c r="B16">
        <v>10</v>
      </c>
      <c r="C16">
        <v>51</v>
      </c>
      <c r="D16" t="s">
        <v>0</v>
      </c>
      <c r="E16" s="2">
        <v>222</v>
      </c>
      <c r="F16" s="2">
        <v>245000</v>
      </c>
      <c r="K16" s="1" t="s">
        <v>36</v>
      </c>
      <c r="L16" t="str" cm="1">
        <f t="array" ref="L16:P16">_xlfn.TEXTSPLIT(K16,",")</f>
        <v>Sparse</v>
      </c>
      <c r="M16" t="str">
        <v>10</v>
      </c>
      <c r="N16" t="str">
        <v>Array</v>
      </c>
      <c r="O16" t="str">
        <v>222</v>
      </c>
      <c r="P16" t="str">
        <v>245000</v>
      </c>
    </row>
    <row r="17" spans="1:16">
      <c r="A17" t="s">
        <v>5</v>
      </c>
      <c r="B17">
        <v>10</v>
      </c>
      <c r="C17">
        <v>51</v>
      </c>
      <c r="D17" t="s">
        <v>1</v>
      </c>
      <c r="E17" s="2">
        <v>132</v>
      </c>
      <c r="F17" s="2">
        <v>332800</v>
      </c>
      <c r="K17" s="1" t="s">
        <v>22</v>
      </c>
      <c r="L17" t="str" cm="1">
        <f t="array" ref="L17:P17">_xlfn.TEXTSPLIT(K17,",")</f>
        <v>Sparse</v>
      </c>
      <c r="M17" t="str">
        <v>10</v>
      </c>
      <c r="N17" t="str">
        <v>Heap</v>
      </c>
      <c r="O17" t="str">
        <v>132</v>
      </c>
      <c r="P17" t="str">
        <v>332800</v>
      </c>
    </row>
    <row r="18" spans="1:16">
      <c r="A18" t="s">
        <v>5</v>
      </c>
      <c r="B18">
        <v>20</v>
      </c>
      <c r="C18">
        <v>194</v>
      </c>
      <c r="D18" t="s">
        <v>0</v>
      </c>
      <c r="E18" s="2">
        <v>1142</v>
      </c>
      <c r="F18" s="2">
        <v>145400</v>
      </c>
      <c r="K18" s="1" t="s">
        <v>37</v>
      </c>
      <c r="L18" t="str" cm="1">
        <f t="array" ref="L18:P18">_xlfn.TEXTSPLIT(K18,",")</f>
        <v>Sparse</v>
      </c>
      <c r="M18" t="str">
        <v>100</v>
      </c>
      <c r="N18" t="str">
        <v>Array</v>
      </c>
      <c r="O18" t="str">
        <v>40977</v>
      </c>
      <c r="P18" t="str">
        <v>707800</v>
      </c>
    </row>
    <row r="19" spans="1:16">
      <c r="A19" t="s">
        <v>5</v>
      </c>
      <c r="B19">
        <v>20</v>
      </c>
      <c r="C19">
        <v>194</v>
      </c>
      <c r="D19" t="s">
        <v>1</v>
      </c>
      <c r="E19" s="2">
        <v>491</v>
      </c>
      <c r="F19" s="2">
        <v>248200</v>
      </c>
      <c r="K19" s="1" t="s">
        <v>23</v>
      </c>
      <c r="L19" t="str" cm="1">
        <f t="array" ref="L19:P19">_xlfn.TEXTSPLIT(K19,",")</f>
        <v>Sparse</v>
      </c>
      <c r="M19" t="str">
        <v>100</v>
      </c>
      <c r="N19" t="str">
        <v>Heap</v>
      </c>
      <c r="O19" t="str">
        <v>6893</v>
      </c>
      <c r="P19" t="str">
        <v>944400</v>
      </c>
    </row>
    <row r="20" spans="1:16">
      <c r="A20" t="s">
        <v>5</v>
      </c>
      <c r="B20">
        <v>40</v>
      </c>
      <c r="C20">
        <v>717</v>
      </c>
      <c r="D20" t="s">
        <v>0</v>
      </c>
      <c r="E20" s="2">
        <v>5432</v>
      </c>
      <c r="F20" s="2">
        <v>187000</v>
      </c>
      <c r="K20" s="1" t="s">
        <v>38</v>
      </c>
      <c r="L20" t="str" cm="1">
        <f t="array" ref="L20:P20">_xlfn.TEXTSPLIT(K20,",")</f>
        <v>Sparse</v>
      </c>
      <c r="M20" t="str">
        <v>1000</v>
      </c>
      <c r="N20" t="str">
        <v>Array</v>
      </c>
      <c r="O20" t="str">
        <v>4871825</v>
      </c>
      <c r="P20" t="str">
        <v>11277400</v>
      </c>
    </row>
    <row r="21" spans="1:16">
      <c r="A21" t="s">
        <v>5</v>
      </c>
      <c r="B21">
        <v>40</v>
      </c>
      <c r="C21">
        <v>717</v>
      </c>
      <c r="D21" t="s">
        <v>1</v>
      </c>
      <c r="E21" s="2">
        <v>1439</v>
      </c>
      <c r="F21" s="2">
        <v>190200</v>
      </c>
      <c r="K21" s="1" t="s">
        <v>24</v>
      </c>
      <c r="L21" t="str" cm="1">
        <f t="array" ref="L21:P21">_xlfn.TEXTSPLIT(K21,",")</f>
        <v>Sparse</v>
      </c>
      <c r="M21" t="str">
        <v>1000</v>
      </c>
      <c r="N21" t="str">
        <v>Heap</v>
      </c>
      <c r="O21" t="str">
        <v>485108</v>
      </c>
      <c r="P21" t="str">
        <v>14419700</v>
      </c>
    </row>
    <row r="22" spans="1:16">
      <c r="A22" t="s">
        <v>5</v>
      </c>
      <c r="B22">
        <v>100</v>
      </c>
      <c r="C22">
        <v>4544</v>
      </c>
      <c r="D22" t="s">
        <v>0</v>
      </c>
      <c r="E22" s="2">
        <v>40977</v>
      </c>
      <c r="F22" s="2">
        <v>707800</v>
      </c>
      <c r="K22" s="1" t="s">
        <v>39</v>
      </c>
      <c r="L22" t="str" cm="1">
        <f t="array" ref="L22:P22">_xlfn.TEXTSPLIT(K22,",")</f>
        <v>Sparse</v>
      </c>
      <c r="M22" t="str">
        <v>20</v>
      </c>
      <c r="N22" t="str">
        <v>Array</v>
      </c>
      <c r="O22" t="str">
        <v>1142</v>
      </c>
      <c r="P22" t="str">
        <v>145400</v>
      </c>
    </row>
    <row r="23" spans="1:16">
      <c r="A23" t="s">
        <v>5</v>
      </c>
      <c r="B23">
        <v>100</v>
      </c>
      <c r="C23">
        <v>4544</v>
      </c>
      <c r="D23" t="s">
        <v>1</v>
      </c>
      <c r="E23" s="2">
        <v>6893</v>
      </c>
      <c r="F23" s="2">
        <v>944400</v>
      </c>
      <c r="K23" s="1" t="s">
        <v>25</v>
      </c>
      <c r="L23" t="str" cm="1">
        <f t="array" ref="L23:P23">_xlfn.TEXTSPLIT(K23,",")</f>
        <v>Sparse</v>
      </c>
      <c r="M23" t="str">
        <v>20</v>
      </c>
      <c r="N23" t="str">
        <v>Heap</v>
      </c>
      <c r="O23" t="str">
        <v>491</v>
      </c>
      <c r="P23" t="str">
        <v>248200</v>
      </c>
    </row>
    <row r="24" spans="1:16">
      <c r="A24" t="s">
        <v>5</v>
      </c>
      <c r="B24">
        <v>500</v>
      </c>
      <c r="C24">
        <v>112486</v>
      </c>
      <c r="D24" t="s">
        <v>0</v>
      </c>
      <c r="E24" s="2">
        <v>1144951</v>
      </c>
      <c r="F24" s="2">
        <v>3713700</v>
      </c>
      <c r="K24" s="1" t="s">
        <v>40</v>
      </c>
      <c r="L24" t="str" cm="1">
        <f t="array" ref="L24:P24">_xlfn.TEXTSPLIT(K24,",")</f>
        <v>Sparse</v>
      </c>
      <c r="M24" t="str">
        <v>40</v>
      </c>
      <c r="N24" t="str">
        <v>Array</v>
      </c>
      <c r="O24" t="str">
        <v>5432</v>
      </c>
      <c r="P24" t="str">
        <v>187000</v>
      </c>
    </row>
    <row r="25" spans="1:16">
      <c r="A25" t="s">
        <v>5</v>
      </c>
      <c r="B25">
        <v>500</v>
      </c>
      <c r="C25">
        <v>112486</v>
      </c>
      <c r="D25" t="s">
        <v>1</v>
      </c>
      <c r="E25" s="2">
        <v>126910</v>
      </c>
      <c r="F25" s="2">
        <v>3656100</v>
      </c>
      <c r="K25" s="1" t="s">
        <v>26</v>
      </c>
      <c r="L25" t="str" cm="1">
        <f t="array" ref="L25:P25">_xlfn.TEXTSPLIT(K25,",")</f>
        <v>Sparse</v>
      </c>
      <c r="M25" t="str">
        <v>40</v>
      </c>
      <c r="N25" t="str">
        <v>Heap</v>
      </c>
      <c r="O25" t="str">
        <v>1439</v>
      </c>
      <c r="P25" t="str">
        <v>190200</v>
      </c>
    </row>
    <row r="26" spans="1:16">
      <c r="A26" t="s">
        <v>5</v>
      </c>
      <c r="B26">
        <v>1000</v>
      </c>
      <c r="C26">
        <v>450194</v>
      </c>
      <c r="D26" t="s">
        <v>0</v>
      </c>
      <c r="E26" s="2">
        <v>4871825</v>
      </c>
      <c r="F26" s="2">
        <v>11277400</v>
      </c>
      <c r="K26" s="1" t="s">
        <v>41</v>
      </c>
      <c r="L26" t="str" cm="1">
        <f t="array" ref="L26:P26">_xlfn.TEXTSPLIT(K26,",")</f>
        <v>Sparse</v>
      </c>
      <c r="M26" t="str">
        <v>500</v>
      </c>
      <c r="N26" t="str">
        <v>Array</v>
      </c>
      <c r="O26" t="str">
        <v>1144951</v>
      </c>
      <c r="P26" t="str">
        <v>3713700</v>
      </c>
    </row>
    <row r="27" spans="1:16">
      <c r="A27" t="s">
        <v>5</v>
      </c>
      <c r="B27">
        <v>1000</v>
      </c>
      <c r="C27">
        <v>450194</v>
      </c>
      <c r="D27" t="s">
        <v>1</v>
      </c>
      <c r="E27" s="2">
        <v>485108</v>
      </c>
      <c r="F27" s="2">
        <v>14419700</v>
      </c>
      <c r="K27" s="1" t="s">
        <v>27</v>
      </c>
      <c r="L27" t="str" cm="1">
        <f t="array" ref="L27:P27">_xlfn.TEXTSPLIT(K27,",")</f>
        <v>Sparse</v>
      </c>
      <c r="M27" t="str">
        <v>500</v>
      </c>
      <c r="N27" t="str">
        <v>Heap</v>
      </c>
      <c r="O27" t="str">
        <v>126910</v>
      </c>
      <c r="P27" t="str">
        <v>3656100</v>
      </c>
    </row>
    <row r="28" spans="1:16">
      <c r="A28" t="s">
        <v>5</v>
      </c>
      <c r="B28">
        <v>5000</v>
      </c>
      <c r="C28">
        <v>11244751</v>
      </c>
      <c r="D28" t="s">
        <v>0</v>
      </c>
      <c r="E28" s="2">
        <v>127331176</v>
      </c>
      <c r="F28" s="2">
        <v>279239400</v>
      </c>
      <c r="K28" s="1" t="s">
        <v>42</v>
      </c>
      <c r="L28" t="str" cm="1">
        <f t="array" ref="L28:P28">_xlfn.TEXTSPLIT(K28,",")</f>
        <v>Sparse</v>
      </c>
      <c r="M28" t="str">
        <v>5000</v>
      </c>
      <c r="N28" t="str">
        <v>Array</v>
      </c>
      <c r="O28" t="str">
        <v>127331176</v>
      </c>
      <c r="P28" t="str">
        <v>279239400</v>
      </c>
    </row>
    <row r="29" spans="1:16">
      <c r="A29" t="s">
        <v>5</v>
      </c>
      <c r="B29">
        <v>5000</v>
      </c>
      <c r="C29">
        <v>11244751</v>
      </c>
      <c r="D29" t="s">
        <v>1</v>
      </c>
      <c r="E29" s="2">
        <v>11407621</v>
      </c>
      <c r="F29" s="2">
        <v>184464300</v>
      </c>
      <c r="K29" s="1" t="s">
        <v>28</v>
      </c>
      <c r="L29" t="str" cm="1">
        <f t="array" ref="L29:P29">_xlfn.TEXTSPLIT(K29,",")</f>
        <v>Sparse</v>
      </c>
      <c r="M29" t="str">
        <v>5000</v>
      </c>
      <c r="N29" t="str">
        <v>Heap</v>
      </c>
      <c r="O29" t="str">
        <v>11407621</v>
      </c>
      <c r="P29" t="str">
        <v>184464300</v>
      </c>
    </row>
  </sheetData>
  <sortState xmlns:xlrd2="http://schemas.microsoft.com/office/spreadsheetml/2017/richdata2" ref="L35:P62">
    <sortCondition ref="L35:L62"/>
    <sortCondition ref="M35:M62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Visualization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Kiann</dc:creator>
  <cp:lastModifiedBy>Kiann</cp:lastModifiedBy>
  <dcterms:created xsi:type="dcterms:W3CDTF">2022-10-03T04:18:51Z</dcterms:created>
  <dcterms:modified xsi:type="dcterms:W3CDTF">2022-10-03T06:08:15Z</dcterms:modified>
</cp:coreProperties>
</file>