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quek0230_e_ntu_edu_sg/Documents/Year 2 Sem 1/SC2001 Algorithm Design and Analysis/Example Classes/Project 2/"/>
    </mc:Choice>
  </mc:AlternateContent>
  <xr:revisionPtr revIDLastSave="120" documentId="11_F25DC773A252ABDACC10486AD99C76EE5ADE58E4" xr6:coauthVersionLast="47" xr6:coauthVersionMax="47" xr10:uidLastSave="{CEBC2825-784C-4927-93FA-CD2096A7CC45}"/>
  <bookViews>
    <workbookView xWindow="1536" yWindow="1536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J8" i="1" s="1"/>
  <c r="H9" i="1"/>
  <c r="J9" i="1" s="1"/>
  <c r="H10" i="1"/>
  <c r="J10" i="1" s="1"/>
  <c r="H4" i="1"/>
  <c r="C15" i="1"/>
  <c r="C16" i="1"/>
  <c r="C17" i="1"/>
  <c r="C18" i="1"/>
  <c r="E18" i="1" s="1"/>
  <c r="C19" i="1"/>
  <c r="E19" i="1" s="1"/>
  <c r="C20" i="1"/>
  <c r="E20" i="1" s="1"/>
  <c r="C14" i="1"/>
  <c r="E14" i="1" s="1"/>
  <c r="H15" i="1"/>
  <c r="H16" i="1"/>
  <c r="H18" i="1"/>
  <c r="J18" i="1" s="1"/>
  <c r="H19" i="1"/>
  <c r="J19" i="1" s="1"/>
  <c r="H20" i="1"/>
  <c r="H14" i="1"/>
  <c r="J7" i="1"/>
  <c r="J14" i="1"/>
  <c r="J20" i="1"/>
  <c r="J17" i="1"/>
  <c r="J16" i="1"/>
  <c r="J15" i="1"/>
  <c r="E17" i="1"/>
  <c r="C5" i="1"/>
  <c r="C6" i="1"/>
  <c r="C7" i="1"/>
  <c r="C8" i="1"/>
  <c r="C9" i="1"/>
  <c r="E9" i="1" s="1"/>
  <c r="C10" i="1"/>
  <c r="E10" i="1" s="1"/>
  <c r="C4" i="1"/>
  <c r="E4" i="1" s="1"/>
  <c r="E16" i="1"/>
  <c r="E5" i="1"/>
  <c r="E6" i="1"/>
  <c r="J5" i="1"/>
  <c r="J6" i="1"/>
  <c r="J4" i="1"/>
  <c r="E15" i="1"/>
  <c r="E7" i="1"/>
  <c r="E8" i="1"/>
</calcChain>
</file>

<file path=xl/sharedStrings.xml><?xml version="1.0" encoding="utf-8"?>
<sst xmlns="http://schemas.openxmlformats.org/spreadsheetml/2006/main" count="20" uniqueCount="8">
  <si>
    <t>Percentage Difference</t>
  </si>
  <si>
    <t>Size</t>
  </si>
  <si>
    <t>Dense PQ</t>
  </si>
  <si>
    <t>Theoretical</t>
  </si>
  <si>
    <t xml:space="preserve">Empirical </t>
  </si>
  <si>
    <t>Sparse PQ</t>
  </si>
  <si>
    <t>Sparse Heap</t>
  </si>
  <si>
    <t>Dense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</si>
</sst>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topLeftCell="D1" workbookViewId="0">
      <selection activeCell="H8" sqref="H8"/>
    </sheetView>
  </sheetViews>
  <sheetFormatPr defaultRowHeight="14.4" x14ac:dyDescent="0.3"/>
  <cols>
    <col min="2" max="2" width="8.77734375" bestFit="1" customWidth="1"/>
    <col min="3" max="3" width="10.21875" bestFit="1" customWidth="1"/>
    <col min="4" max="4" width="10" bestFit="1" customWidth="1"/>
    <col min="5" max="5" width="19.33203125" bestFit="1" customWidth="1"/>
    <col min="7" max="7" width="10.6640625" bestFit="1" customWidth="1"/>
    <col min="8" max="8" width="12" bestFit="1" customWidth="1"/>
    <col min="9" max="9" width="10" bestFit="1" customWidth="1"/>
    <col min="10" max="10" width="19.33203125" bestFit="1" customWidth="1"/>
  </cols>
  <sheetData>
    <row r="2" spans="2:10" x14ac:dyDescent="0.3">
      <c r="B2" t="s">
        <v>2</v>
      </c>
      <c r="G2" t="s">
        <v>7</v>
      </c>
    </row>
    <row r="3" spans="2:10" x14ac:dyDescent="0.3">
      <c r="B3" t="s">
        <v>1</v>
      </c>
      <c r="C3" t="s">
        <v>3</v>
      </c>
      <c r="D3" t="s">
        <v>4</v>
      </c>
      <c r="E3" t="s">
        <v>0</v>
      </c>
      <c r="G3" t="s">
        <v>1</v>
      </c>
      <c r="H3" t="s">
        <v>3</v>
      </c>
      <c r="I3" t="s">
        <v>4</v>
      </c>
      <c r="J3" t="s">
        <v>0</v>
      </c>
    </row>
    <row r="4" spans="2:10" x14ac:dyDescent="0.3">
      <c r="B4">
        <v>10</v>
      </c>
      <c r="C4">
        <f>B4*B4*2</f>
        <v>200</v>
      </c>
      <c r="D4">
        <v>117</v>
      </c>
      <c r="E4">
        <f>(D4-C4)/C4*100</f>
        <v>-41.5</v>
      </c>
      <c r="G4">
        <v>10</v>
      </c>
      <c r="H4">
        <f>(G4*LOG(G4,2)+G4)*3</f>
        <v>129.65784284662087</v>
      </c>
      <c r="I4">
        <v>109</v>
      </c>
      <c r="J4">
        <f>(I4-H4)/H4*100</f>
        <v>-15.932582551954164</v>
      </c>
    </row>
    <row r="5" spans="2:10" x14ac:dyDescent="0.3">
      <c r="B5">
        <v>20</v>
      </c>
      <c r="C5">
        <f t="shared" ref="C5:C10" si="0">B5*B5*2</f>
        <v>800</v>
      </c>
      <c r="D5">
        <v>439</v>
      </c>
      <c r="E5">
        <f t="shared" ref="E5:E10" si="1">(D5-C5)/C5*100</f>
        <v>-45.125</v>
      </c>
      <c r="G5">
        <v>20</v>
      </c>
      <c r="H5">
        <f t="shared" ref="H5:H10" si="2">(G5*LOG(G5,2)+G5)*3</f>
        <v>319.31568569324173</v>
      </c>
      <c r="I5">
        <v>275</v>
      </c>
      <c r="J5">
        <f>(I5-H5)/H5*100</f>
        <v>-13.878330341659026</v>
      </c>
    </row>
    <row r="6" spans="2:10" x14ac:dyDescent="0.3">
      <c r="B6">
        <v>40</v>
      </c>
      <c r="C6">
        <f t="shared" si="0"/>
        <v>3200</v>
      </c>
      <c r="D6">
        <v>6352</v>
      </c>
      <c r="E6">
        <f t="shared" si="1"/>
        <v>98.5</v>
      </c>
      <c r="G6">
        <v>40</v>
      </c>
      <c r="H6">
        <f t="shared" si="2"/>
        <v>758.63137138648347</v>
      </c>
      <c r="I6">
        <v>937</v>
      </c>
      <c r="J6">
        <f t="shared" ref="J5:J10" si="3">(I6-H6)/H6*100</f>
        <v>23.511897258813324</v>
      </c>
    </row>
    <row r="7" spans="2:10" x14ac:dyDescent="0.3">
      <c r="B7">
        <v>100</v>
      </c>
      <c r="C7">
        <f t="shared" si="0"/>
        <v>20000</v>
      </c>
      <c r="D7">
        <v>10243</v>
      </c>
      <c r="E7">
        <f t="shared" si="1"/>
        <v>-48.785000000000004</v>
      </c>
      <c r="G7">
        <v>100</v>
      </c>
      <c r="H7">
        <f t="shared" si="2"/>
        <v>2293.1568569324177</v>
      </c>
      <c r="I7">
        <v>3834</v>
      </c>
      <c r="J7">
        <f t="shared" si="3"/>
        <v>67.193098387904698</v>
      </c>
    </row>
    <row r="8" spans="2:10" x14ac:dyDescent="0.3">
      <c r="B8">
        <v>500</v>
      </c>
      <c r="C8">
        <f t="shared" si="0"/>
        <v>500000</v>
      </c>
      <c r="D8">
        <v>1205670</v>
      </c>
      <c r="E8">
        <f t="shared" si="1"/>
        <v>141.13400000000001</v>
      </c>
      <c r="G8">
        <v>500</v>
      </c>
      <c r="H8">
        <f t="shared" si="2"/>
        <v>14948.676426993132</v>
      </c>
      <c r="I8">
        <v>1144951</v>
      </c>
      <c r="J8">
        <f t="shared" si="3"/>
        <v>7559.21321256602</v>
      </c>
    </row>
    <row r="9" spans="2:10" x14ac:dyDescent="0.3">
      <c r="B9">
        <v>1000</v>
      </c>
      <c r="C9">
        <f t="shared" si="0"/>
        <v>2000000</v>
      </c>
      <c r="D9">
        <v>4777090</v>
      </c>
      <c r="E9">
        <f t="shared" si="1"/>
        <v>138.8545</v>
      </c>
      <c r="G9">
        <v>1000</v>
      </c>
      <c r="H9">
        <f t="shared" si="2"/>
        <v>32897.35285398626</v>
      </c>
      <c r="I9">
        <v>4871825</v>
      </c>
      <c r="J9">
        <f t="shared" si="3"/>
        <v>14709.170274652261</v>
      </c>
    </row>
    <row r="10" spans="2:10" x14ac:dyDescent="0.3">
      <c r="B10">
        <v>5000</v>
      </c>
      <c r="C10">
        <f t="shared" si="0"/>
        <v>50000000</v>
      </c>
      <c r="D10">
        <v>119289586</v>
      </c>
      <c r="E10">
        <f t="shared" si="1"/>
        <v>138.579172</v>
      </c>
      <c r="G10">
        <v>5000</v>
      </c>
      <c r="H10">
        <f t="shared" si="2"/>
        <v>199315.68569324174</v>
      </c>
      <c r="I10">
        <v>127331176</v>
      </c>
      <c r="J10">
        <f t="shared" si="3"/>
        <v>63784.172265282708</v>
      </c>
    </row>
    <row r="12" spans="2:10" x14ac:dyDescent="0.3">
      <c r="B12" t="s">
        <v>5</v>
      </c>
      <c r="G12" t="s">
        <v>6</v>
      </c>
    </row>
    <row r="13" spans="2:10" x14ac:dyDescent="0.3">
      <c r="B13" t="s">
        <v>1</v>
      </c>
      <c r="C13" t="s">
        <v>3</v>
      </c>
      <c r="D13" t="s">
        <v>4</v>
      </c>
      <c r="E13" t="s">
        <v>0</v>
      </c>
      <c r="G13" t="s">
        <v>1</v>
      </c>
      <c r="H13" t="s">
        <v>3</v>
      </c>
      <c r="I13" t="s">
        <v>4</v>
      </c>
      <c r="J13" t="s">
        <v>0</v>
      </c>
    </row>
    <row r="14" spans="2:10" x14ac:dyDescent="0.3">
      <c r="B14">
        <v>10</v>
      </c>
      <c r="C14">
        <f>B14*B14*1.5</f>
        <v>150</v>
      </c>
      <c r="D14">
        <v>112</v>
      </c>
      <c r="E14">
        <f>(D14-C14)/C14*100</f>
        <v>-25.333333333333336</v>
      </c>
      <c r="G14">
        <v>10</v>
      </c>
      <c r="H14">
        <f>G14*LOG(G14,2)+0.5*G14</f>
        <v>38.219280948873624</v>
      </c>
      <c r="I14">
        <v>72</v>
      </c>
      <c r="J14">
        <f>(I14-H14)/H14*100</f>
        <v>88.386589732850368</v>
      </c>
    </row>
    <row r="15" spans="2:10" x14ac:dyDescent="0.3">
      <c r="B15">
        <v>20</v>
      </c>
      <c r="C15">
        <f t="shared" ref="C15:C20" si="4">B15*B15*1.5</f>
        <v>600</v>
      </c>
      <c r="D15">
        <v>429</v>
      </c>
      <c r="E15">
        <f t="shared" ref="E15:E20" si="5">(D15-C15)/C15*100</f>
        <v>-28.499999999999996</v>
      </c>
      <c r="G15">
        <v>20</v>
      </c>
      <c r="H15">
        <f t="shared" ref="H15:H20" si="6">G15*LOG(G15,2)+0.5*G15</f>
        <v>96.438561897747249</v>
      </c>
      <c r="I15">
        <v>241</v>
      </c>
      <c r="J15">
        <f>(I15-H15)/H15*100</f>
        <v>149.90003506639766</v>
      </c>
    </row>
    <row r="16" spans="2:10" x14ac:dyDescent="0.3">
      <c r="B16">
        <v>40</v>
      </c>
      <c r="C16">
        <f t="shared" si="4"/>
        <v>2400</v>
      </c>
      <c r="D16">
        <v>5432</v>
      </c>
      <c r="E16">
        <f t="shared" si="5"/>
        <v>126.33333333333334</v>
      </c>
      <c r="G16">
        <v>40</v>
      </c>
      <c r="H16">
        <f t="shared" si="6"/>
        <v>232.8771237954945</v>
      </c>
      <c r="I16">
        <v>753</v>
      </c>
      <c r="J16">
        <f t="shared" ref="J16:J20" si="7">(I16-H16)/H16*100</f>
        <v>223.34648750697443</v>
      </c>
    </row>
    <row r="17" spans="2:10" x14ac:dyDescent="0.3">
      <c r="B17">
        <v>100</v>
      </c>
      <c r="C17">
        <f t="shared" si="4"/>
        <v>15000</v>
      </c>
      <c r="D17">
        <v>10227</v>
      </c>
      <c r="E17">
        <f t="shared" si="5"/>
        <v>-31.819999999999997</v>
      </c>
      <c r="G17">
        <v>100</v>
      </c>
      <c r="H17">
        <v>3008</v>
      </c>
      <c r="I17">
        <v>40977</v>
      </c>
      <c r="J17">
        <f t="shared" si="7"/>
        <v>1262.2672872340424</v>
      </c>
    </row>
    <row r="18" spans="2:10" x14ac:dyDescent="0.3">
      <c r="B18">
        <v>500</v>
      </c>
      <c r="C18">
        <f t="shared" si="4"/>
        <v>375000</v>
      </c>
      <c r="D18">
        <v>1144951</v>
      </c>
      <c r="E18">
        <f t="shared" si="5"/>
        <v>205.32026666666664</v>
      </c>
      <c r="G18">
        <v>500</v>
      </c>
      <c r="H18">
        <f t="shared" si="6"/>
        <v>4732.8921423310439</v>
      </c>
      <c r="I18">
        <v>1144951</v>
      </c>
      <c r="J18">
        <f t="shared" si="7"/>
        <v>24091.360495193723</v>
      </c>
    </row>
    <row r="19" spans="2:10" x14ac:dyDescent="0.3">
      <c r="B19">
        <v>1000</v>
      </c>
      <c r="C19">
        <f t="shared" si="4"/>
        <v>1500000</v>
      </c>
      <c r="D19">
        <v>4871825</v>
      </c>
      <c r="E19">
        <f t="shared" si="5"/>
        <v>224.78833333333333</v>
      </c>
      <c r="G19">
        <v>1000</v>
      </c>
      <c r="H19">
        <f t="shared" si="6"/>
        <v>10465.784284662088</v>
      </c>
      <c r="I19">
        <v>4871825</v>
      </c>
      <c r="J19">
        <f t="shared" si="7"/>
        <v>46450.023079873725</v>
      </c>
    </row>
    <row r="20" spans="2:10" x14ac:dyDescent="0.3">
      <c r="B20">
        <v>5000</v>
      </c>
      <c r="C20">
        <f t="shared" si="4"/>
        <v>37500000</v>
      </c>
      <c r="D20">
        <v>127331176</v>
      </c>
      <c r="E20">
        <f t="shared" si="5"/>
        <v>239.54980266666666</v>
      </c>
      <c r="G20">
        <v>5000</v>
      </c>
      <c r="H20">
        <f t="shared" si="6"/>
        <v>63938.561897747255</v>
      </c>
      <c r="I20">
        <v>127331176</v>
      </c>
      <c r="J20">
        <f t="shared" si="7"/>
        <v>199046.13688626964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Min</dc:creator>
  <cp:lastModifiedBy>Quek Kar Min</cp:lastModifiedBy>
  <dcterms:created xsi:type="dcterms:W3CDTF">2015-06-05T18:17:20Z</dcterms:created>
  <dcterms:modified xsi:type="dcterms:W3CDTF">2022-10-03T08:13:20Z</dcterms:modified>
</cp:coreProperties>
</file>