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ernoutvanrossum/Github/Quantum-Dice-by-UTwente/Arduino/"/>
    </mc:Choice>
  </mc:AlternateContent>
  <xr:revisionPtr revIDLastSave="0" documentId="13_ncr:1_{66320A26-D9B3-6A45-AC1D-A5EB70BADC08}" xr6:coauthVersionLast="47" xr6:coauthVersionMax="47" xr10:uidLastSave="{00000000-0000-0000-0000-000000000000}"/>
  <bookViews>
    <workbookView xWindow="6480" yWindow="500" windowWidth="33280" windowHeight="21820" activeTab="2" xr2:uid="{D1CA08E2-D4A8-B548-800B-CB1D259EAD5B}"/>
  </bookViews>
  <sheets>
    <sheet name="State definitions" sheetId="9" r:id="rId1"/>
    <sheet name="FSM" sheetId="7" r:id="rId2"/>
    <sheet name="TruthTable" sheetId="8" r:id="rId3"/>
  </sheets>
  <definedNames>
    <definedName name="_xlnm._FilterDatabase" localSheetId="1" hidden="1">FSM!$E$1:$I$24</definedName>
    <definedName name="_xlnm._FilterDatabase" localSheetId="2" hidden="1">TruthTable!$B$2:$K$60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T51" i="8"/>
  <c r="U51" i="8"/>
  <c r="V51" i="8"/>
  <c r="W51" i="8"/>
  <c r="X51" i="8"/>
  <c r="Y51" i="8"/>
  <c r="Z51" i="8"/>
  <c r="X3" i="8"/>
  <c r="U3" i="8"/>
  <c r="T3" i="8"/>
  <c r="J25" i="7"/>
  <c r="J26" i="7"/>
  <c r="C9" i="7"/>
  <c r="C10" i="7"/>
  <c r="C11" i="7"/>
  <c r="C12" i="7"/>
  <c r="C13" i="7"/>
  <c r="H24" i="7"/>
  <c r="F24" i="7"/>
  <c r="H23" i="7"/>
  <c r="H22" i="7"/>
  <c r="F23" i="7"/>
  <c r="F22" i="7"/>
  <c r="P11" i="7"/>
  <c r="Q11" i="7" s="1"/>
  <c r="O11" i="7"/>
  <c r="H21" i="7"/>
  <c r="F21" i="7"/>
  <c r="F19" i="7"/>
  <c r="H20" i="7"/>
  <c r="F20" i="7"/>
  <c r="H19" i="7"/>
  <c r="O53" i="8"/>
  <c r="P53" i="8"/>
  <c r="Q53" i="8"/>
  <c r="R53" i="8"/>
  <c r="S53" i="8"/>
  <c r="T53" i="8"/>
  <c r="U53" i="8"/>
  <c r="V53" i="8"/>
  <c r="W53" i="8"/>
  <c r="X53" i="8"/>
  <c r="Y53" i="8"/>
  <c r="Z53" i="8"/>
  <c r="O54" i="8"/>
  <c r="P54" i="8"/>
  <c r="Q54" i="8"/>
  <c r="R54" i="8"/>
  <c r="S54" i="8"/>
  <c r="T54" i="8"/>
  <c r="U54" i="8"/>
  <c r="V54" i="8"/>
  <c r="W54" i="8"/>
  <c r="X54" i="8"/>
  <c r="Y54" i="8"/>
  <c r="Z54" i="8"/>
  <c r="O55" i="8"/>
  <c r="P55" i="8"/>
  <c r="Q55" i="8"/>
  <c r="R55" i="8"/>
  <c r="S55" i="8"/>
  <c r="T55" i="8"/>
  <c r="U55" i="8"/>
  <c r="V55" i="8"/>
  <c r="W55" i="8"/>
  <c r="X55" i="8"/>
  <c r="Y55" i="8"/>
  <c r="Z55" i="8"/>
  <c r="O56" i="8"/>
  <c r="P56" i="8"/>
  <c r="Q56" i="8"/>
  <c r="R56" i="8"/>
  <c r="S56" i="8"/>
  <c r="T56" i="8"/>
  <c r="U56" i="8"/>
  <c r="V56" i="8"/>
  <c r="W56" i="8"/>
  <c r="X56" i="8"/>
  <c r="Y56" i="8"/>
  <c r="Z56" i="8"/>
  <c r="O57" i="8"/>
  <c r="P57" i="8"/>
  <c r="Q57" i="8"/>
  <c r="R57" i="8"/>
  <c r="S57" i="8"/>
  <c r="T57" i="8"/>
  <c r="U57" i="8"/>
  <c r="V57" i="8"/>
  <c r="W57" i="8"/>
  <c r="X57" i="8"/>
  <c r="Y57" i="8"/>
  <c r="Z57" i="8"/>
  <c r="O58" i="8"/>
  <c r="P58" i="8"/>
  <c r="Q58" i="8"/>
  <c r="R58" i="8"/>
  <c r="S58" i="8"/>
  <c r="T58" i="8"/>
  <c r="U58" i="8"/>
  <c r="V58" i="8"/>
  <c r="W58" i="8"/>
  <c r="X58" i="8"/>
  <c r="Y58" i="8"/>
  <c r="Z58" i="8"/>
  <c r="O59" i="8"/>
  <c r="P59" i="8"/>
  <c r="Q59" i="8"/>
  <c r="R59" i="8"/>
  <c r="S59" i="8"/>
  <c r="T59" i="8"/>
  <c r="U59" i="8"/>
  <c r="V59" i="8"/>
  <c r="W59" i="8"/>
  <c r="X59" i="8"/>
  <c r="Y59" i="8"/>
  <c r="Z59" i="8"/>
  <c r="O60" i="8"/>
  <c r="P60" i="8"/>
  <c r="Q60" i="8"/>
  <c r="R60" i="8"/>
  <c r="S60" i="8"/>
  <c r="T60" i="8"/>
  <c r="U60" i="8"/>
  <c r="V60" i="8"/>
  <c r="W60" i="8"/>
  <c r="X60" i="8"/>
  <c r="Y60" i="8"/>
  <c r="Z60" i="8"/>
  <c r="P10" i="7"/>
  <c r="Q10" i="7" s="1"/>
  <c r="U10" i="7" s="1"/>
  <c r="O10" i="7"/>
  <c r="Z52" i="8"/>
  <c r="Y52" i="8"/>
  <c r="X52" i="8"/>
  <c r="W52" i="8"/>
  <c r="V52" i="8"/>
  <c r="U52" i="8"/>
  <c r="T52" i="8"/>
  <c r="S52" i="8"/>
  <c r="R52" i="8"/>
  <c r="Q52" i="8"/>
  <c r="P52" i="8"/>
  <c r="O52" i="8"/>
  <c r="S51" i="8"/>
  <c r="R51" i="8"/>
  <c r="Q51" i="8"/>
  <c r="P51" i="8"/>
  <c r="O51" i="8"/>
  <c r="Z50" i="8"/>
  <c r="Y50" i="8"/>
  <c r="X50" i="8"/>
  <c r="W50" i="8"/>
  <c r="V50" i="8"/>
  <c r="U50" i="8"/>
  <c r="T50" i="8"/>
  <c r="S50" i="8"/>
  <c r="R50" i="8"/>
  <c r="Q50" i="8"/>
  <c r="P50" i="8"/>
  <c r="O50" i="8"/>
  <c r="Z49" i="8"/>
  <c r="Y49" i="8"/>
  <c r="X49" i="8"/>
  <c r="W49" i="8"/>
  <c r="V49" i="8"/>
  <c r="U49" i="8"/>
  <c r="T49" i="8"/>
  <c r="S49" i="8"/>
  <c r="R49" i="8"/>
  <c r="Q49" i="8"/>
  <c r="P49" i="8"/>
  <c r="O49" i="8"/>
  <c r="Z48" i="8"/>
  <c r="Y48" i="8"/>
  <c r="X48" i="8"/>
  <c r="W48" i="8"/>
  <c r="V48" i="8"/>
  <c r="U48" i="8"/>
  <c r="T48" i="8"/>
  <c r="S48" i="8"/>
  <c r="R48" i="8"/>
  <c r="Q48" i="8"/>
  <c r="P48" i="8"/>
  <c r="O48" i="8"/>
  <c r="Z47" i="8"/>
  <c r="Y47" i="8"/>
  <c r="X47" i="8"/>
  <c r="W47" i="8"/>
  <c r="V47" i="8"/>
  <c r="U47" i="8"/>
  <c r="T47" i="8"/>
  <c r="S47" i="8"/>
  <c r="R47" i="8"/>
  <c r="Q47" i="8"/>
  <c r="P47" i="8"/>
  <c r="O47" i="8"/>
  <c r="Z46" i="8"/>
  <c r="Y46" i="8"/>
  <c r="X46" i="8"/>
  <c r="W46" i="8"/>
  <c r="V46" i="8"/>
  <c r="U46" i="8"/>
  <c r="T46" i="8"/>
  <c r="S46" i="8"/>
  <c r="R46" i="8"/>
  <c r="Q46" i="8"/>
  <c r="P46" i="8"/>
  <c r="O46" i="8"/>
  <c r="Z45" i="8"/>
  <c r="Y45" i="8"/>
  <c r="X45" i="8"/>
  <c r="W45" i="8"/>
  <c r="V45" i="8"/>
  <c r="U45" i="8"/>
  <c r="T45" i="8"/>
  <c r="S45" i="8"/>
  <c r="R45" i="8"/>
  <c r="Q45" i="8"/>
  <c r="P45" i="8"/>
  <c r="O45" i="8"/>
  <c r="Z44" i="8"/>
  <c r="Y44" i="8"/>
  <c r="X44" i="8"/>
  <c r="W44" i="8"/>
  <c r="V44" i="8"/>
  <c r="U44" i="8"/>
  <c r="T44" i="8"/>
  <c r="S44" i="8"/>
  <c r="R44" i="8"/>
  <c r="Q44" i="8"/>
  <c r="P44" i="8"/>
  <c r="O44" i="8"/>
  <c r="Z43" i="8"/>
  <c r="Y43" i="8"/>
  <c r="X43" i="8"/>
  <c r="W43" i="8"/>
  <c r="V43" i="8"/>
  <c r="U43" i="8"/>
  <c r="T43" i="8"/>
  <c r="S43" i="8"/>
  <c r="R43" i="8"/>
  <c r="Q43" i="8"/>
  <c r="P43" i="8"/>
  <c r="O43" i="8"/>
  <c r="Z42" i="8"/>
  <c r="Y42" i="8"/>
  <c r="X42" i="8"/>
  <c r="W42" i="8"/>
  <c r="V42" i="8"/>
  <c r="U42" i="8"/>
  <c r="T42" i="8"/>
  <c r="S42" i="8"/>
  <c r="R42" i="8"/>
  <c r="Q42" i="8"/>
  <c r="P42" i="8"/>
  <c r="O42" i="8"/>
  <c r="Z41" i="8"/>
  <c r="Y41" i="8"/>
  <c r="X41" i="8"/>
  <c r="W41" i="8"/>
  <c r="V41" i="8"/>
  <c r="U41" i="8"/>
  <c r="T41" i="8"/>
  <c r="S41" i="8"/>
  <c r="R41" i="8"/>
  <c r="Q41" i="8"/>
  <c r="P41" i="8"/>
  <c r="O41" i="8"/>
  <c r="Z40" i="8"/>
  <c r="Y40" i="8"/>
  <c r="X40" i="8"/>
  <c r="W40" i="8"/>
  <c r="V40" i="8"/>
  <c r="U40" i="8"/>
  <c r="T40" i="8"/>
  <c r="S40" i="8"/>
  <c r="R40" i="8"/>
  <c r="Q40" i="8"/>
  <c r="P40" i="8"/>
  <c r="O40" i="8"/>
  <c r="Z39" i="8"/>
  <c r="Y39" i="8"/>
  <c r="X39" i="8"/>
  <c r="W39" i="8"/>
  <c r="V39" i="8"/>
  <c r="U39" i="8"/>
  <c r="T39" i="8"/>
  <c r="S39" i="8"/>
  <c r="R39" i="8"/>
  <c r="Q39" i="8"/>
  <c r="P39" i="8"/>
  <c r="O39" i="8"/>
  <c r="Z38" i="8"/>
  <c r="Y38" i="8"/>
  <c r="X38" i="8"/>
  <c r="W38" i="8"/>
  <c r="V38" i="8"/>
  <c r="U38" i="8"/>
  <c r="T38" i="8"/>
  <c r="S38" i="8"/>
  <c r="R38" i="8"/>
  <c r="Q38" i="8"/>
  <c r="P38" i="8"/>
  <c r="O38" i="8"/>
  <c r="Z37" i="8"/>
  <c r="Y37" i="8"/>
  <c r="X37" i="8"/>
  <c r="W37" i="8"/>
  <c r="V37" i="8"/>
  <c r="U37" i="8"/>
  <c r="T37" i="8"/>
  <c r="S37" i="8"/>
  <c r="R37" i="8"/>
  <c r="Q37" i="8"/>
  <c r="P37" i="8"/>
  <c r="O37" i="8"/>
  <c r="Z36" i="8"/>
  <c r="Y36" i="8"/>
  <c r="X36" i="8"/>
  <c r="W36" i="8"/>
  <c r="V36" i="8"/>
  <c r="U36" i="8"/>
  <c r="T36" i="8"/>
  <c r="S36" i="8"/>
  <c r="R36" i="8"/>
  <c r="Q36" i="8"/>
  <c r="P36" i="8"/>
  <c r="O36" i="8"/>
  <c r="Z35" i="8"/>
  <c r="Y35" i="8"/>
  <c r="X35" i="8"/>
  <c r="W35" i="8"/>
  <c r="V35" i="8"/>
  <c r="U35" i="8"/>
  <c r="T35" i="8"/>
  <c r="S35" i="8"/>
  <c r="R35" i="8"/>
  <c r="Q35" i="8"/>
  <c r="P35" i="8"/>
  <c r="O35" i="8"/>
  <c r="Z34" i="8"/>
  <c r="Y34" i="8"/>
  <c r="X34" i="8"/>
  <c r="W34" i="8"/>
  <c r="V34" i="8"/>
  <c r="U34" i="8"/>
  <c r="T34" i="8"/>
  <c r="S34" i="8"/>
  <c r="R34" i="8"/>
  <c r="Q34" i="8"/>
  <c r="P34" i="8"/>
  <c r="O34" i="8"/>
  <c r="Z33" i="8"/>
  <c r="Y33" i="8"/>
  <c r="X33" i="8"/>
  <c r="W33" i="8"/>
  <c r="V33" i="8"/>
  <c r="U33" i="8"/>
  <c r="T33" i="8"/>
  <c r="S33" i="8"/>
  <c r="R33" i="8"/>
  <c r="Q33" i="8"/>
  <c r="P33" i="8"/>
  <c r="O33" i="8"/>
  <c r="Z32" i="8"/>
  <c r="Y32" i="8"/>
  <c r="X32" i="8"/>
  <c r="W32" i="8"/>
  <c r="V32" i="8"/>
  <c r="U32" i="8"/>
  <c r="T32" i="8"/>
  <c r="S32" i="8"/>
  <c r="R32" i="8"/>
  <c r="Q32" i="8"/>
  <c r="P32" i="8"/>
  <c r="O32" i="8"/>
  <c r="Z31" i="8"/>
  <c r="Y31" i="8"/>
  <c r="X31" i="8"/>
  <c r="W31" i="8"/>
  <c r="V31" i="8"/>
  <c r="U31" i="8"/>
  <c r="T31" i="8"/>
  <c r="S31" i="8"/>
  <c r="R31" i="8"/>
  <c r="Q31" i="8"/>
  <c r="P31" i="8"/>
  <c r="O31" i="8"/>
  <c r="Z30" i="8"/>
  <c r="Y30" i="8"/>
  <c r="X30" i="8"/>
  <c r="W30" i="8"/>
  <c r="V30" i="8"/>
  <c r="U30" i="8"/>
  <c r="T30" i="8"/>
  <c r="S30" i="8"/>
  <c r="R30" i="8"/>
  <c r="Q30" i="8"/>
  <c r="P30" i="8"/>
  <c r="O30" i="8"/>
  <c r="Z29" i="8"/>
  <c r="Y29" i="8"/>
  <c r="X29" i="8"/>
  <c r="W29" i="8"/>
  <c r="V29" i="8"/>
  <c r="U29" i="8"/>
  <c r="T29" i="8"/>
  <c r="S29" i="8"/>
  <c r="R29" i="8"/>
  <c r="Q29" i="8"/>
  <c r="P29" i="8"/>
  <c r="O29" i="8"/>
  <c r="Z28" i="8"/>
  <c r="Y28" i="8"/>
  <c r="X28" i="8"/>
  <c r="W28" i="8"/>
  <c r="V28" i="8"/>
  <c r="U28" i="8"/>
  <c r="T28" i="8"/>
  <c r="S28" i="8"/>
  <c r="R28" i="8"/>
  <c r="Q28" i="8"/>
  <c r="P28" i="8"/>
  <c r="O28" i="8"/>
  <c r="Z27" i="8"/>
  <c r="Y27" i="8"/>
  <c r="X27" i="8"/>
  <c r="W27" i="8"/>
  <c r="V27" i="8"/>
  <c r="U27" i="8"/>
  <c r="T27" i="8"/>
  <c r="S27" i="8"/>
  <c r="R27" i="8"/>
  <c r="Q27" i="8"/>
  <c r="P27" i="8"/>
  <c r="O27" i="8"/>
  <c r="Z26" i="8"/>
  <c r="Y26" i="8"/>
  <c r="X26" i="8"/>
  <c r="W26" i="8"/>
  <c r="V26" i="8"/>
  <c r="U26" i="8"/>
  <c r="T26" i="8"/>
  <c r="S26" i="8"/>
  <c r="R26" i="8"/>
  <c r="Q26" i="8"/>
  <c r="P26" i="8"/>
  <c r="O26" i="8"/>
  <c r="Z25" i="8"/>
  <c r="Y25" i="8"/>
  <c r="X25" i="8"/>
  <c r="W25" i="8"/>
  <c r="V25" i="8"/>
  <c r="U25" i="8"/>
  <c r="T25" i="8"/>
  <c r="S25" i="8"/>
  <c r="R25" i="8"/>
  <c r="Q25" i="8"/>
  <c r="P25" i="8"/>
  <c r="O25" i="8"/>
  <c r="Z24" i="8"/>
  <c r="Y24" i="8"/>
  <c r="X24" i="8"/>
  <c r="W24" i="8"/>
  <c r="V24" i="8"/>
  <c r="U24" i="8"/>
  <c r="T24" i="8"/>
  <c r="S24" i="8"/>
  <c r="R24" i="8"/>
  <c r="Q24" i="8"/>
  <c r="P24" i="8"/>
  <c r="O24" i="8"/>
  <c r="Z23" i="8"/>
  <c r="Y23" i="8"/>
  <c r="X23" i="8"/>
  <c r="W23" i="8"/>
  <c r="V23" i="8"/>
  <c r="U23" i="8"/>
  <c r="T23" i="8"/>
  <c r="S23" i="8"/>
  <c r="R23" i="8"/>
  <c r="Q23" i="8"/>
  <c r="P23" i="8"/>
  <c r="O23" i="8"/>
  <c r="Z22" i="8"/>
  <c r="Y22" i="8"/>
  <c r="X22" i="8"/>
  <c r="W22" i="8"/>
  <c r="V22" i="8"/>
  <c r="U22" i="8"/>
  <c r="T22" i="8"/>
  <c r="S22" i="8"/>
  <c r="R22" i="8"/>
  <c r="Q22" i="8"/>
  <c r="P22" i="8"/>
  <c r="O22" i="8"/>
  <c r="Z21" i="8"/>
  <c r="Y21" i="8"/>
  <c r="X21" i="8"/>
  <c r="W21" i="8"/>
  <c r="V21" i="8"/>
  <c r="U21" i="8"/>
  <c r="T21" i="8"/>
  <c r="S21" i="8"/>
  <c r="R21" i="8"/>
  <c r="Q21" i="8"/>
  <c r="P21" i="8"/>
  <c r="O21" i="8"/>
  <c r="Z20" i="8"/>
  <c r="Y20" i="8"/>
  <c r="X20" i="8"/>
  <c r="W20" i="8"/>
  <c r="V20" i="8"/>
  <c r="U20" i="8"/>
  <c r="T20" i="8"/>
  <c r="S20" i="8"/>
  <c r="R20" i="8"/>
  <c r="Q20" i="8"/>
  <c r="P20" i="8"/>
  <c r="O20" i="8"/>
  <c r="Z19" i="8"/>
  <c r="Y19" i="8"/>
  <c r="X19" i="8"/>
  <c r="W19" i="8"/>
  <c r="V19" i="8"/>
  <c r="U19" i="8"/>
  <c r="T19" i="8"/>
  <c r="S19" i="8"/>
  <c r="R19" i="8"/>
  <c r="Q19" i="8"/>
  <c r="P19" i="8"/>
  <c r="O19" i="8"/>
  <c r="Z18" i="8"/>
  <c r="Y18" i="8"/>
  <c r="X18" i="8"/>
  <c r="W18" i="8"/>
  <c r="V18" i="8"/>
  <c r="U18" i="8"/>
  <c r="T18" i="8"/>
  <c r="S18" i="8"/>
  <c r="R18" i="8"/>
  <c r="Q18" i="8"/>
  <c r="P18" i="8"/>
  <c r="O18" i="8"/>
  <c r="Z17" i="8"/>
  <c r="Y17" i="8"/>
  <c r="X17" i="8"/>
  <c r="W17" i="8"/>
  <c r="V17" i="8"/>
  <c r="U17" i="8"/>
  <c r="T17" i="8"/>
  <c r="S17" i="8"/>
  <c r="R17" i="8"/>
  <c r="Q17" i="8"/>
  <c r="P17" i="8"/>
  <c r="O17" i="8"/>
  <c r="Z16" i="8"/>
  <c r="Y16" i="8"/>
  <c r="X16" i="8"/>
  <c r="W16" i="8"/>
  <c r="V16" i="8"/>
  <c r="U16" i="8"/>
  <c r="T16" i="8"/>
  <c r="S16" i="8"/>
  <c r="R16" i="8"/>
  <c r="Q16" i="8"/>
  <c r="P16" i="8"/>
  <c r="O16" i="8"/>
  <c r="Z15" i="8"/>
  <c r="Y15" i="8"/>
  <c r="X15" i="8"/>
  <c r="W15" i="8"/>
  <c r="V15" i="8"/>
  <c r="U15" i="8"/>
  <c r="T15" i="8"/>
  <c r="S15" i="8"/>
  <c r="R15" i="8"/>
  <c r="Q15" i="8"/>
  <c r="P15" i="8"/>
  <c r="O15" i="8"/>
  <c r="Z14" i="8"/>
  <c r="Y14" i="8"/>
  <c r="X14" i="8"/>
  <c r="W14" i="8"/>
  <c r="V14" i="8"/>
  <c r="U14" i="8"/>
  <c r="T14" i="8"/>
  <c r="S14" i="8"/>
  <c r="R14" i="8"/>
  <c r="Q14" i="8"/>
  <c r="P14" i="8"/>
  <c r="O14" i="8"/>
  <c r="Z13" i="8"/>
  <c r="Y13" i="8"/>
  <c r="X13" i="8"/>
  <c r="W13" i="8"/>
  <c r="V13" i="8"/>
  <c r="U13" i="8"/>
  <c r="T13" i="8"/>
  <c r="S13" i="8"/>
  <c r="R13" i="8"/>
  <c r="Q13" i="8"/>
  <c r="P13" i="8"/>
  <c r="O13" i="8"/>
  <c r="Z12" i="8"/>
  <c r="Y12" i="8"/>
  <c r="X12" i="8"/>
  <c r="W12" i="8"/>
  <c r="V12" i="8"/>
  <c r="U12" i="8"/>
  <c r="T12" i="8"/>
  <c r="S12" i="8"/>
  <c r="R12" i="8"/>
  <c r="Q12" i="8"/>
  <c r="P12" i="8"/>
  <c r="O12" i="8"/>
  <c r="Z11" i="8"/>
  <c r="Y11" i="8"/>
  <c r="X11" i="8"/>
  <c r="W11" i="8"/>
  <c r="V11" i="8"/>
  <c r="U11" i="8"/>
  <c r="T11" i="8"/>
  <c r="S11" i="8"/>
  <c r="R11" i="8"/>
  <c r="Q11" i="8"/>
  <c r="P11" i="8"/>
  <c r="O11" i="8"/>
  <c r="Z10" i="8"/>
  <c r="Y10" i="8"/>
  <c r="X10" i="8"/>
  <c r="W10" i="8"/>
  <c r="V10" i="8"/>
  <c r="U10" i="8"/>
  <c r="T10" i="8"/>
  <c r="S10" i="8"/>
  <c r="R10" i="8"/>
  <c r="Q10" i="8"/>
  <c r="P10" i="8"/>
  <c r="O10" i="8"/>
  <c r="Z9" i="8"/>
  <c r="Y9" i="8"/>
  <c r="X9" i="8"/>
  <c r="W9" i="8"/>
  <c r="V9" i="8"/>
  <c r="U9" i="8"/>
  <c r="T9" i="8"/>
  <c r="S9" i="8"/>
  <c r="R9" i="8"/>
  <c r="Q9" i="8"/>
  <c r="P9" i="8"/>
  <c r="O9" i="8"/>
  <c r="Z8" i="8"/>
  <c r="Y8" i="8"/>
  <c r="X8" i="8"/>
  <c r="W8" i="8"/>
  <c r="V8" i="8"/>
  <c r="U8" i="8"/>
  <c r="T8" i="8"/>
  <c r="S8" i="8"/>
  <c r="R8" i="8"/>
  <c r="Q8" i="8"/>
  <c r="P8" i="8"/>
  <c r="O8" i="8"/>
  <c r="Z7" i="8"/>
  <c r="Y7" i="8"/>
  <c r="X7" i="8"/>
  <c r="W7" i="8"/>
  <c r="V7" i="8"/>
  <c r="U7" i="8"/>
  <c r="T7" i="8"/>
  <c r="S7" i="8"/>
  <c r="R7" i="8"/>
  <c r="Q7" i="8"/>
  <c r="P7" i="8"/>
  <c r="O7" i="8"/>
  <c r="Z6" i="8"/>
  <c r="Y6" i="8"/>
  <c r="X6" i="8"/>
  <c r="W6" i="8"/>
  <c r="V6" i="8"/>
  <c r="U6" i="8"/>
  <c r="T6" i="8"/>
  <c r="S6" i="8"/>
  <c r="R6" i="8"/>
  <c r="Q6" i="8"/>
  <c r="P6" i="8"/>
  <c r="O6" i="8"/>
  <c r="Z5" i="8"/>
  <c r="Y5" i="8"/>
  <c r="X5" i="8"/>
  <c r="W5" i="8"/>
  <c r="V5" i="8"/>
  <c r="U5" i="8"/>
  <c r="T5" i="8"/>
  <c r="S5" i="8"/>
  <c r="R5" i="8"/>
  <c r="Q5" i="8"/>
  <c r="P5" i="8"/>
  <c r="O5" i="8"/>
  <c r="Z4" i="8"/>
  <c r="Y4" i="8"/>
  <c r="X4" i="8"/>
  <c r="W4" i="8"/>
  <c r="V4" i="8"/>
  <c r="U4" i="8"/>
  <c r="T4" i="8"/>
  <c r="S4" i="8"/>
  <c r="R4" i="8"/>
  <c r="Q4" i="8"/>
  <c r="P4" i="8"/>
  <c r="O4" i="8"/>
  <c r="Z3" i="8"/>
  <c r="Y3" i="8"/>
  <c r="W3" i="8"/>
  <c r="V3" i="8"/>
  <c r="S3" i="8"/>
  <c r="R3" i="8"/>
  <c r="Q3" i="8"/>
  <c r="P3" i="8"/>
  <c r="O3" i="8"/>
  <c r="C37" i="7"/>
  <c r="C36" i="7"/>
  <c r="C35" i="7"/>
  <c r="C8" i="7"/>
  <c r="C34" i="7"/>
  <c r="T12" i="7"/>
  <c r="C7" i="7"/>
  <c r="C33" i="7"/>
  <c r="C6" i="7"/>
  <c r="C32" i="7"/>
  <c r="C5" i="7"/>
  <c r="C31" i="7"/>
  <c r="C4" i="7"/>
  <c r="C30" i="7"/>
  <c r="C3" i="7"/>
  <c r="C29" i="7"/>
  <c r="C2" i="7"/>
  <c r="C28" i="7"/>
  <c r="C27" i="7"/>
  <c r="AA25" i="7"/>
  <c r="C25" i="7"/>
  <c r="C24" i="7"/>
  <c r="C23" i="7"/>
  <c r="C22" i="7"/>
  <c r="C21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P9" i="7"/>
  <c r="R9" i="7" s="1"/>
  <c r="O9" i="7"/>
  <c r="H9" i="7"/>
  <c r="F9" i="7"/>
  <c r="P8" i="7"/>
  <c r="R8" i="7" s="1"/>
  <c r="O8" i="7"/>
  <c r="H8" i="7"/>
  <c r="F8" i="7"/>
  <c r="P7" i="7"/>
  <c r="R7" i="7" s="1"/>
  <c r="X7" i="7" s="1"/>
  <c r="O7" i="7"/>
  <c r="H7" i="7"/>
  <c r="F7" i="7"/>
  <c r="P6" i="7"/>
  <c r="R6" i="7" s="1"/>
  <c r="O6" i="7"/>
  <c r="H6" i="7"/>
  <c r="F6" i="7"/>
  <c r="P5" i="7"/>
  <c r="Q5" i="7" s="1"/>
  <c r="O5" i="7"/>
  <c r="H5" i="7"/>
  <c r="F5" i="7"/>
  <c r="P4" i="7"/>
  <c r="Q4" i="7" s="1"/>
  <c r="O4" i="7"/>
  <c r="H4" i="7"/>
  <c r="F4" i="7"/>
  <c r="J4" i="7" s="1"/>
  <c r="P3" i="7"/>
  <c r="R3" i="7" s="1"/>
  <c r="O3" i="7"/>
  <c r="H3" i="7"/>
  <c r="F3" i="7"/>
  <c r="P2" i="7"/>
  <c r="Q2" i="7" s="1"/>
  <c r="O2" i="7"/>
  <c r="H2" i="7"/>
  <c r="F2" i="7"/>
  <c r="AA27" i="7" s="1"/>
  <c r="J20" i="7" l="1"/>
  <c r="J3" i="7"/>
  <c r="J5" i="7"/>
  <c r="J7" i="7"/>
  <c r="J12" i="7"/>
  <c r="J22" i="7"/>
  <c r="J16" i="7"/>
  <c r="J6" i="7"/>
  <c r="AA24" i="7"/>
  <c r="J9" i="7"/>
  <c r="J8" i="7"/>
  <c r="J23" i="7"/>
  <c r="J10" i="7"/>
  <c r="J14" i="7"/>
  <c r="J13" i="7"/>
  <c r="J17" i="7"/>
  <c r="J11" i="7"/>
  <c r="J15" i="7"/>
  <c r="J18" i="7"/>
  <c r="J19" i="7"/>
  <c r="J21" i="7"/>
  <c r="J24" i="7"/>
  <c r="AA23" i="7"/>
  <c r="R11" i="7"/>
  <c r="T11" i="7" s="1"/>
  <c r="U11" i="7"/>
  <c r="W11" i="7"/>
  <c r="W10" i="7"/>
  <c r="AA19" i="7"/>
  <c r="R10" i="7"/>
  <c r="AA22" i="7"/>
  <c r="AA21" i="7"/>
  <c r="AA20" i="7"/>
  <c r="Q7" i="7"/>
  <c r="U7" i="7" s="1"/>
  <c r="AA13" i="7"/>
  <c r="Q6" i="7"/>
  <c r="T6" i="7" s="1"/>
  <c r="AA3" i="7"/>
  <c r="AA8" i="7"/>
  <c r="AA11" i="7"/>
  <c r="AA10" i="7"/>
  <c r="AA14" i="7"/>
  <c r="J2" i="7"/>
  <c r="AA2" i="7"/>
  <c r="AA15" i="7"/>
  <c r="AA9" i="7"/>
  <c r="AA12" i="7"/>
  <c r="R4" i="7"/>
  <c r="V4" i="7" s="1"/>
  <c r="AA16" i="7"/>
  <c r="V9" i="7"/>
  <c r="X9" i="7"/>
  <c r="V3" i="7"/>
  <c r="X3" i="7"/>
  <c r="W5" i="7"/>
  <c r="U5" i="7"/>
  <c r="V8" i="7"/>
  <c r="X8" i="7"/>
  <c r="U2" i="7"/>
  <c r="W2" i="7"/>
  <c r="W4" i="7"/>
  <c r="U4" i="7"/>
  <c r="V6" i="7"/>
  <c r="X6" i="7"/>
  <c r="R2" i="7"/>
  <c r="V7" i="7"/>
  <c r="Q8" i="7"/>
  <c r="AA17" i="7"/>
  <c r="Q3" i="7"/>
  <c r="AA4" i="7"/>
  <c r="AA6" i="7"/>
  <c r="R5" i="7"/>
  <c r="AA7" i="7"/>
  <c r="Q9" i="7"/>
  <c r="AA18" i="7"/>
  <c r="AA5" i="7"/>
  <c r="T7" i="7" l="1"/>
  <c r="W7" i="7"/>
  <c r="V11" i="7"/>
  <c r="X11" i="7"/>
  <c r="T10" i="7"/>
  <c r="V10" i="7"/>
  <c r="X10" i="7"/>
  <c r="U6" i="7"/>
  <c r="W6" i="7"/>
  <c r="T4" i="7"/>
  <c r="X4" i="7"/>
  <c r="X5" i="7"/>
  <c r="V5" i="7"/>
  <c r="W8" i="7"/>
  <c r="U8" i="7"/>
  <c r="T8" i="7"/>
  <c r="X2" i="7"/>
  <c r="V2" i="7"/>
  <c r="U3" i="7"/>
  <c r="T3" i="7"/>
  <c r="W3" i="7"/>
  <c r="T2" i="7"/>
  <c r="T5" i="7"/>
  <c r="W9" i="7"/>
  <c r="T9" i="7"/>
  <c r="U9" i="7"/>
</calcChain>
</file>

<file path=xl/sharedStrings.xml><?xml version="1.0" encoding="utf-8"?>
<sst xmlns="http://schemas.openxmlformats.org/spreadsheetml/2006/main" count="779" uniqueCount="140">
  <si>
    <t>requested</t>
  </si>
  <si>
    <t>measured</t>
  </si>
  <si>
    <t>x0</t>
  </si>
  <si>
    <t>x1</t>
  </si>
  <si>
    <t>y0</t>
  </si>
  <si>
    <t>y1</t>
  </si>
  <si>
    <t>z0</t>
  </si>
  <si>
    <t>z1</t>
  </si>
  <si>
    <t>State::</t>
  </si>
  <si>
    <t>DiceNumbers::</t>
  </si>
  <si>
    <t>UpSide::</t>
  </si>
  <si>
    <t>ScreenStates::</t>
  </si>
  <si>
    <t>IDLE</t>
  </si>
  <si>
    <t>ANY</t>
  </si>
  <si>
    <t>GODDICE</t>
  </si>
  <si>
    <t>WELCOME</t>
  </si>
  <si>
    <t>MIX1TO6</t>
  </si>
  <si>
    <t>LOWBATTERY</t>
  </si>
  <si>
    <t>ONE</t>
  </si>
  <si>
    <t>X0</t>
  </si>
  <si>
    <t>N1</t>
  </si>
  <si>
    <t>N6</t>
  </si>
  <si>
    <t>N2</t>
  </si>
  <si>
    <t>N5</t>
  </si>
  <si>
    <t>N3</t>
  </si>
  <si>
    <t>N4</t>
  </si>
  <si>
    <t>X1</t>
  </si>
  <si>
    <t>Y0</t>
  </si>
  <si>
    <t>Y1</t>
  </si>
  <si>
    <t>Z0</t>
  </si>
  <si>
    <t>Z1</t>
  </si>
  <si>
    <t>TWO</t>
  </si>
  <si>
    <t>THREE</t>
  </si>
  <si>
    <t>FOUR</t>
  </si>
  <si>
    <t>FIVE</t>
  </si>
  <si>
    <t>SIX</t>
  </si>
  <si>
    <t>State</t>
  </si>
  <si>
    <t>DiceNumbers</t>
  </si>
  <si>
    <t>UpSide</t>
  </si>
  <si>
    <t>ScreenStates</t>
  </si>
  <si>
    <t>NONE</t>
  </si>
  <si>
    <t>BLANC</t>
  </si>
  <si>
    <t>DiceStates</t>
  </si>
  <si>
    <t>SINGLE</t>
  </si>
  <si>
    <t>INITSINGLE</t>
  </si>
  <si>
    <t>MEASURED</t>
  </si>
  <si>
    <t>WAITFORTHROW</t>
  </si>
  <si>
    <t>ALL</t>
  </si>
  <si>
    <t>THROWING</t>
  </si>
  <si>
    <t>INITMEASURED</t>
  </si>
  <si>
    <t>CLASSIC_STATE</t>
  </si>
  <si>
    <t>XO</t>
  </si>
  <si>
    <t>XOENTANG</t>
  </si>
  <si>
    <t>DIAGNOSE</t>
  </si>
  <si>
    <t>RESET</t>
  </si>
  <si>
    <t>X_STATE</t>
  </si>
  <si>
    <t>O_STATE</t>
  </si>
  <si>
    <t>CLASSIC</t>
  </si>
  <si>
    <t>CROSS</t>
  </si>
  <si>
    <t>CIRCLE</t>
  </si>
  <si>
    <t xml:space="preserve">enum class </t>
  </si>
  <si>
    <t xml:space="preserve"> : uint8_t </t>
  </si>
  <si>
    <t xml:space="preserve"> { </t>
  </si>
  <si>
    <t>,</t>
  </si>
  <si>
    <t xml:space="preserve"> };</t>
  </si>
  <si>
    <t>},</t>
  </si>
  <si>
    <t>TruthTableEntry truthTable[] = {</t>
  </si>
  <si>
    <t>DiceStates::</t>
  </si>
  <si>
    <t>}</t>
  </si>
  <si>
    <t>UT_LOGO</t>
  </si>
  <si>
    <t>QLAB_LOGO,</t>
  </si>
  <si>
    <t>QLAB_LOGO</t>
  </si>
  <si>
    <t>};</t>
  </si>
  <si>
    <t>|</t>
  </si>
  <si>
    <t xml:space="preserve"> },</t>
  </si>
  <si>
    <t>" [style=filled fontcolor=white fillcolor=black];</t>
  </si>
  <si>
    <t>,State::</t>
  </si>
  <si>
    <t>)"]</t>
  </si>
  <si>
    <t>, Trigger::</t>
  </si>
  <si>
    <t>" [label = "(</t>
  </si>
  <si>
    <t>{ State::</t>
  </si>
  <si>
    <t>"</t>
  </si>
  <si>
    <t>const StateTransition StateMachine::stateTransitions[] = {</t>
  </si>
  <si>
    <t>" -&gt; "</t>
  </si>
  <si>
    <t>https://magjac.com/graphviz-visual-editor/</t>
  </si>
  <si>
    <t>enum class State{</t>
  </si>
  <si>
    <t>, &amp;StateMachine::</t>
  </si>
  <si>
    <t>const StateMachine::StateFunctions StateMachine::stateFunctions[] = {</t>
  </si>
  <si>
    <t>TimedTransition(&amp;s[</t>
  </si>
  <si>
    <t>{&amp;StateMachine::</t>
  </si>
  <si>
    <t>),</t>
  </si>
  <si>
    <t>enum class Trigger {</t>
  </si>
  <si>
    <t>],</t>
  </si>
  <si>
    <t>], &amp;s[</t>
  </si>
  <si>
    <t>Transition(&amp;s[</t>
  </si>
  <si>
    <t>(){};</t>
  </si>
  <si>
    <t xml:space="preserve">void </t>
  </si>
  <si>
    <t>NULL</t>
  </si>
  <si>
    <t>timed</t>
  </si>
  <si>
    <t>lowbattery</t>
  </si>
  <si>
    <t xml:space="preserve"> // state </t>
  </si>
  <si>
    <t>measurementFail</t>
  </si>
  <si>
    <t>measureXYZ</t>
  </si>
  <si>
    <t xml:space="preserve">", </t>
  </si>
  <si>
    <t>buttonPressed</t>
  </si>
  <si>
    <t>State("</t>
  </si>
  <si>
    <t>startRolling</t>
  </si>
  <si>
    <t>nonMoving</t>
  </si>
  <si>
    <t>State("&amp;</t>
  </si>
  <si>
    <t>onthemove</t>
  </si>
  <si>
    <t>exit</t>
  </si>
  <si>
    <t>while</t>
  </si>
  <si>
    <t>enter</t>
  </si>
  <si>
    <t>Function name</t>
  </si>
  <si>
    <t>Statefunction</t>
  </si>
  <si>
    <t>States</t>
  </si>
  <si>
    <t>digraph G {
    rankdir=HV; pad=0.5
    node [shape=circle fixedsize=true width=1.5];</t>
  </si>
  <si>
    <t>Triggers</t>
  </si>
  <si>
    <t>trigger</t>
  </si>
  <si>
    <t>nameTo</t>
  </si>
  <si>
    <t>transistion to</t>
  </si>
  <si>
    <t>nameFrom</t>
  </si>
  <si>
    <t>Transition from</t>
  </si>
  <si>
    <t>state #</t>
  </si>
  <si>
    <t>entanglementFail</t>
  </si>
  <si>
    <t>entanglementSucces</t>
  </si>
  <si>
    <t>ENTANGLED_AB1</t>
  </si>
  <si>
    <t>ENTANGLED_AB2</t>
  </si>
  <si>
    <t>INITENTANGLED_AB2</t>
  </si>
  <si>
    <t>INITENTANGLED_AB1</t>
  </si>
  <si>
    <t>closeByAB1</t>
  </si>
  <si>
    <t>closeByAB2</t>
  </si>
  <si>
    <t>MIX1TO6_ENTAB1</t>
  </si>
  <si>
    <t>MIX1TO6_ENTAB2</t>
  </si>
  <si>
    <t>MEASURED_AFTER_ENT</t>
  </si>
  <si>
    <t>INITSINGLE_AFTER_ENT</t>
  </si>
  <si>
    <t>entangleStopReceived</t>
  </si>
  <si>
    <t>QRCODE</t>
  </si>
  <si>
    <t>enter functions</t>
  </si>
  <si>
    <t>while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</si>
</sst>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242424"/>
      <name val="Arial Unicode MS"/>
      <family val="2"/>
    </font>
    <font>
      <sz val="14"/>
      <color rgb="FF1F2328"/>
      <name val="Var(--fontStack-monospace, ui-m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1" applyBorder="1"/>
    <xf numFmtId="0" fontId="1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gjac.com/graphviz-visual-edi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A776-382F-F441-9C8E-057602A49307}">
  <dimension ref="A1:E22"/>
  <sheetViews>
    <sheetView workbookViewId="0">
      <selection activeCell="E26" sqref="E26"/>
    </sheetView>
  </sheetViews>
  <sheetFormatPr baseColWidth="10" defaultRowHeight="16"/>
  <cols>
    <col min="1" max="1" width="18.5" bestFit="1" customWidth="1"/>
    <col min="2" max="2" width="20.33203125" bestFit="1" customWidth="1"/>
  </cols>
  <sheetData>
    <row r="1" spans="1:5" s="20" customFormat="1">
      <c r="A1" s="20" t="s">
        <v>36</v>
      </c>
      <c r="B1" s="20" t="s">
        <v>42</v>
      </c>
      <c r="C1" s="20" t="s">
        <v>37</v>
      </c>
      <c r="D1" s="20" t="s">
        <v>38</v>
      </c>
      <c r="E1" s="20" t="s">
        <v>39</v>
      </c>
    </row>
    <row r="2" spans="1:5">
      <c r="A2" t="s">
        <v>12</v>
      </c>
      <c r="B2" t="s">
        <v>43</v>
      </c>
      <c r="C2" t="s">
        <v>40</v>
      </c>
      <c r="D2" t="s">
        <v>40</v>
      </c>
      <c r="E2" t="s">
        <v>14</v>
      </c>
    </row>
    <row r="3" spans="1:5">
      <c r="A3" t="s">
        <v>44</v>
      </c>
      <c r="B3" t="s">
        <v>126</v>
      </c>
      <c r="C3" t="s">
        <v>18</v>
      </c>
      <c r="D3" t="s">
        <v>19</v>
      </c>
      <c r="E3" t="s">
        <v>15</v>
      </c>
    </row>
    <row r="4" spans="1:5">
      <c r="A4" t="s">
        <v>129</v>
      </c>
      <c r="B4" t="s">
        <v>45</v>
      </c>
      <c r="C4" t="s">
        <v>31</v>
      </c>
      <c r="D4" t="s">
        <v>26</v>
      </c>
      <c r="E4" t="s">
        <v>20</v>
      </c>
    </row>
    <row r="5" spans="1:5">
      <c r="A5" t="s">
        <v>46</v>
      </c>
      <c r="B5" t="s">
        <v>47</v>
      </c>
      <c r="C5" t="s">
        <v>32</v>
      </c>
      <c r="D5" t="s">
        <v>27</v>
      </c>
      <c r="E5" t="s">
        <v>22</v>
      </c>
    </row>
    <row r="6" spans="1:5">
      <c r="A6" t="s">
        <v>48</v>
      </c>
      <c r="B6" t="s">
        <v>40</v>
      </c>
      <c r="C6" t="s">
        <v>33</v>
      </c>
      <c r="D6" t="s">
        <v>28</v>
      </c>
      <c r="E6" t="s">
        <v>24</v>
      </c>
    </row>
    <row r="7" spans="1:5">
      <c r="A7" t="s">
        <v>49</v>
      </c>
      <c r="B7" s="14" t="s">
        <v>57</v>
      </c>
      <c r="C7" t="s">
        <v>34</v>
      </c>
      <c r="D7" t="s">
        <v>29</v>
      </c>
      <c r="E7" t="s">
        <v>25</v>
      </c>
    </row>
    <row r="8" spans="1:5">
      <c r="A8" t="s">
        <v>17</v>
      </c>
      <c r="B8" t="s">
        <v>127</v>
      </c>
      <c r="C8" t="s">
        <v>35</v>
      </c>
      <c r="D8" t="s">
        <v>30</v>
      </c>
      <c r="E8" t="s">
        <v>23</v>
      </c>
    </row>
    <row r="9" spans="1:5">
      <c r="A9" s="14" t="s">
        <v>50</v>
      </c>
      <c r="B9" t="s">
        <v>134</v>
      </c>
      <c r="C9" t="s">
        <v>58</v>
      </c>
      <c r="D9" t="s">
        <v>13</v>
      </c>
      <c r="E9" t="s">
        <v>21</v>
      </c>
    </row>
    <row r="10" spans="1:5">
      <c r="A10" t="s">
        <v>128</v>
      </c>
      <c r="C10" t="s">
        <v>59</v>
      </c>
      <c r="E10" t="s">
        <v>16</v>
      </c>
    </row>
    <row r="11" spans="1:5">
      <c r="A11" s="14" t="s">
        <v>135</v>
      </c>
      <c r="C11" t="s">
        <v>13</v>
      </c>
      <c r="E11" t="s">
        <v>132</v>
      </c>
    </row>
    <row r="12" spans="1:5">
      <c r="C12" t="s">
        <v>70</v>
      </c>
      <c r="E12" t="s">
        <v>17</v>
      </c>
    </row>
    <row r="13" spans="1:5">
      <c r="C13" t="s">
        <v>69</v>
      </c>
      <c r="E13" t="s">
        <v>41</v>
      </c>
    </row>
    <row r="14" spans="1:5">
      <c r="E14" t="s">
        <v>51</v>
      </c>
    </row>
    <row r="15" spans="1:5">
      <c r="E15" t="s">
        <v>52</v>
      </c>
    </row>
    <row r="16" spans="1:5">
      <c r="E16" t="s">
        <v>53</v>
      </c>
    </row>
    <row r="17" spans="5:5">
      <c r="E17" t="s">
        <v>54</v>
      </c>
    </row>
    <row r="18" spans="5:5">
      <c r="E18" t="s">
        <v>55</v>
      </c>
    </row>
    <row r="19" spans="5:5">
      <c r="E19" t="s">
        <v>56</v>
      </c>
    </row>
    <row r="20" spans="5:5">
      <c r="E20" t="s">
        <v>41</v>
      </c>
    </row>
    <row r="21" spans="5:5">
      <c r="E21" t="s">
        <v>133</v>
      </c>
    </row>
    <row r="22" spans="5:5">
      <c r="E22" t="s">
        <v>137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CBE5-F674-FD45-BE3F-A703ADFEAAA5}">
  <dimension ref="A1:AA43"/>
  <sheetViews>
    <sheetView workbookViewId="0">
      <selection sqref="A1:A11"/>
    </sheetView>
  </sheetViews>
  <sheetFormatPr baseColWidth="10" defaultRowHeight="16"/>
  <cols>
    <col min="1" max="1" width="6.6640625" bestFit="1" customWidth="1"/>
    <col min="2" max="3" width="16.83203125" customWidth="1"/>
    <col min="4" max="4" width="13.33203125" customWidth="1"/>
    <col min="6" max="6" width="22.83203125" bestFit="1" customWidth="1"/>
    <col min="8" max="8" width="21.5" customWidth="1"/>
    <col min="9" max="9" width="18.33203125" bestFit="1" customWidth="1"/>
    <col min="10" max="10" width="75.33203125" bestFit="1" customWidth="1"/>
    <col min="11" max="11" width="22.1640625" customWidth="1"/>
    <col min="16" max="16" width="20.6640625" bestFit="1" customWidth="1"/>
    <col min="17" max="17" width="25.1640625" bestFit="1" customWidth="1"/>
    <col min="18" max="18" width="24.83203125" bestFit="1" customWidth="1"/>
    <col min="20" max="20" width="79.33203125" bestFit="1" customWidth="1"/>
    <col min="21" max="21" width="38.33203125" customWidth="1"/>
    <col min="22" max="22" width="32" bestFit="1" customWidth="1"/>
    <col min="23" max="23" width="47" customWidth="1"/>
    <col min="24" max="24" width="43.83203125" bestFit="1" customWidth="1"/>
    <col min="27" max="27" width="68" bestFit="1" customWidth="1"/>
  </cols>
  <sheetData>
    <row r="1" spans="1:27" ht="51">
      <c r="A1" t="s">
        <v>123</v>
      </c>
      <c r="C1" s="20" t="s">
        <v>85</v>
      </c>
      <c r="E1" t="s">
        <v>122</v>
      </c>
      <c r="F1" t="s">
        <v>121</v>
      </c>
      <c r="G1" t="s">
        <v>120</v>
      </c>
      <c r="H1" t="s">
        <v>119</v>
      </c>
      <c r="I1" t="s">
        <v>118</v>
      </c>
      <c r="J1" s="20" t="s">
        <v>82</v>
      </c>
      <c r="M1" t="s">
        <v>115</v>
      </c>
      <c r="O1" t="s">
        <v>114</v>
      </c>
      <c r="P1" t="s">
        <v>113</v>
      </c>
      <c r="Q1" t="s">
        <v>112</v>
      </c>
      <c r="R1" t="s">
        <v>111</v>
      </c>
      <c r="S1" t="s">
        <v>110</v>
      </c>
      <c r="T1" s="20" t="s">
        <v>87</v>
      </c>
      <c r="U1" t="s">
        <v>138</v>
      </c>
      <c r="V1" t="s">
        <v>139</v>
      </c>
      <c r="W1" t="s">
        <v>138</v>
      </c>
      <c r="X1" t="s">
        <v>139</v>
      </c>
      <c r="AA1" s="15" t="s">
        <v>116</v>
      </c>
    </row>
    <row r="2" spans="1:27" ht="19">
      <c r="A2">
        <v>0</v>
      </c>
      <c r="B2" s="14" t="s">
        <v>12</v>
      </c>
      <c r="C2" t="str">
        <f t="shared" ref="C2:C13" si="0">B2&amp;","</f>
        <v>IDLE,</v>
      </c>
      <c r="E2">
        <v>0</v>
      </c>
      <c r="F2" t="str">
        <f t="shared" ref="F2:F24" si="1">VLOOKUP(E2,$A$2:$B$15,2)</f>
        <v>IDLE</v>
      </c>
      <c r="G2">
        <v>9</v>
      </c>
      <c r="H2" t="str">
        <f t="shared" ref="H2:H24" si="2">VLOOKUP(G2,$A$2:$B$15,2)</f>
        <v>CLASSIC_STATE</v>
      </c>
      <c r="I2" t="s">
        <v>98</v>
      </c>
      <c r="J2" s="16" t="str">
        <f t="shared" ref="J2:J26" si="3">$J$33&amp;F2&amp;$J$34&amp;I2&amp;$J$35&amp;H2&amp;$J$36</f>
        <v>{ State::IDLE, Trigger::timed,State::CLASSIC_STATE },</v>
      </c>
      <c r="L2" s="17"/>
      <c r="M2" t="s">
        <v>108</v>
      </c>
      <c r="O2">
        <f t="shared" ref="O2:O11" si="4">A2</f>
        <v>0</v>
      </c>
      <c r="P2" t="str">
        <f t="shared" ref="P2:P11" si="5">B2</f>
        <v>IDLE</v>
      </c>
      <c r="Q2" t="str">
        <f t="shared" ref="Q2:R11" si="6">Q$1&amp;$P2</f>
        <v>enterIDLE</v>
      </c>
      <c r="R2" t="str">
        <f t="shared" si="6"/>
        <v>whileIDLE</v>
      </c>
      <c r="S2" t="s">
        <v>97</v>
      </c>
      <c r="T2" t="str">
        <f t="shared" ref="T2:T12" si="7">$T$18&amp;Q2&amp;$T$19&amp;R2&amp;$T$20</f>
        <v>{&amp;StateMachine::enterIDLE, &amp;StateMachine::whileIDLE},</v>
      </c>
      <c r="U2" t="str">
        <f t="shared" ref="U2:U11" si="8">"void "&amp;Q2&amp;"();"</f>
        <v>void enterIDLE();</v>
      </c>
      <c r="V2" t="str">
        <f t="shared" ref="V2:V11" si="9">"void "&amp;R2&amp;"();"</f>
        <v>void whileIDLE();</v>
      </c>
      <c r="W2" t="str">
        <f t="shared" ref="W2:W11" si="10">"void StateMachine::"&amp;Q2&amp;"(){}"</f>
        <v>void StateMachine::enterIDLE(){}</v>
      </c>
      <c r="X2" t="str">
        <f t="shared" ref="X2:X11" si="11">"void StateMachine::"&amp;R2&amp;"(){}"</f>
        <v>void StateMachine::whileIDLE(){}</v>
      </c>
      <c r="AA2" t="str">
        <f t="shared" ref="AA2:AA25" si="12">$AA$32&amp;F2&amp;$AA$31&amp;H2&amp;$AA$33&amp;I2&amp;$AA$34</f>
        <v>"IDLE" -&gt; "CLASSIC_STATE" [label = "(timed)"]</v>
      </c>
    </row>
    <row r="3" spans="1:27" ht="17">
      <c r="A3">
        <v>1</v>
      </c>
      <c r="B3" s="14" t="s">
        <v>44</v>
      </c>
      <c r="C3" t="str">
        <f t="shared" si="0"/>
        <v>INITSINGLE,</v>
      </c>
      <c r="E3">
        <v>9</v>
      </c>
      <c r="F3" t="str">
        <f t="shared" si="1"/>
        <v>CLASSIC_STATE</v>
      </c>
      <c r="G3">
        <v>1</v>
      </c>
      <c r="H3" t="str">
        <f t="shared" si="2"/>
        <v>INITSINGLE</v>
      </c>
      <c r="I3" t="s">
        <v>104</v>
      </c>
      <c r="J3" s="16" t="str">
        <f t="shared" si="3"/>
        <v>{ State::CLASSIC_STATE, Trigger::buttonPressed,State::INITSINGLE },</v>
      </c>
      <c r="O3">
        <f t="shared" si="4"/>
        <v>1</v>
      </c>
      <c r="P3" t="str">
        <f t="shared" si="5"/>
        <v>INITSINGLE</v>
      </c>
      <c r="Q3" t="str">
        <f t="shared" si="6"/>
        <v>enterINITSINGLE</v>
      </c>
      <c r="R3" t="str">
        <f t="shared" si="6"/>
        <v>whileINITSINGLE</v>
      </c>
      <c r="S3" t="s">
        <v>97</v>
      </c>
      <c r="T3" t="str">
        <f t="shared" si="7"/>
        <v>{&amp;StateMachine::enterINITSINGLE, &amp;StateMachine::whileINITSINGLE},</v>
      </c>
      <c r="U3" t="str">
        <f t="shared" si="8"/>
        <v>void enterINITSINGLE();</v>
      </c>
      <c r="V3" t="str">
        <f t="shared" si="9"/>
        <v>void whileINITSINGLE();</v>
      </c>
      <c r="W3" t="str">
        <f t="shared" si="10"/>
        <v>void StateMachine::enterINITSINGLE(){}</v>
      </c>
      <c r="X3" t="str">
        <f t="shared" si="11"/>
        <v>void StateMachine::whileINITSINGLE(){}</v>
      </c>
      <c r="AA3" t="str">
        <f t="shared" si="12"/>
        <v>"CLASSIC_STATE" -&gt; "INITSINGLE" [label = "(buttonPressed)"]</v>
      </c>
    </row>
    <row r="4" spans="1:27" ht="17">
      <c r="A4">
        <v>2</v>
      </c>
      <c r="B4" s="14" t="s">
        <v>129</v>
      </c>
      <c r="C4" t="str">
        <f t="shared" si="0"/>
        <v>INITENTANGLED_AB1,</v>
      </c>
      <c r="E4">
        <v>1</v>
      </c>
      <c r="F4" t="str">
        <f t="shared" si="1"/>
        <v>INITSINGLE</v>
      </c>
      <c r="G4">
        <v>3</v>
      </c>
      <c r="H4" t="str">
        <f t="shared" si="2"/>
        <v>WAITFORTHROW</v>
      </c>
      <c r="I4" t="s">
        <v>98</v>
      </c>
      <c r="J4" s="16" t="str">
        <f t="shared" si="3"/>
        <v>{ State::INITSINGLE, Trigger::timed,State::WAITFORTHROW },</v>
      </c>
      <c r="M4" t="s">
        <v>105</v>
      </c>
      <c r="O4">
        <f t="shared" si="4"/>
        <v>2</v>
      </c>
      <c r="P4" t="str">
        <f t="shared" si="5"/>
        <v>INITENTANGLED_AB1</v>
      </c>
      <c r="Q4" t="str">
        <f t="shared" si="6"/>
        <v>enterINITENTANGLED_AB1</v>
      </c>
      <c r="R4" t="str">
        <f t="shared" si="6"/>
        <v>whileINITENTANGLED_AB1</v>
      </c>
      <c r="S4" t="s">
        <v>97</v>
      </c>
      <c r="T4" t="str">
        <f t="shared" si="7"/>
        <v>{&amp;StateMachine::enterINITENTANGLED_AB1, &amp;StateMachine::whileINITENTANGLED_AB1},</v>
      </c>
      <c r="U4" t="str">
        <f t="shared" si="8"/>
        <v>void enterINITENTANGLED_AB1();</v>
      </c>
      <c r="V4" t="str">
        <f t="shared" si="9"/>
        <v>void whileINITENTANGLED_AB1();</v>
      </c>
      <c r="W4" t="str">
        <f t="shared" si="10"/>
        <v>void StateMachine::enterINITENTANGLED_AB1(){}</v>
      </c>
      <c r="X4" t="str">
        <f t="shared" si="11"/>
        <v>void StateMachine::whileINITENTANGLED_AB1(){}</v>
      </c>
      <c r="AA4" t="str">
        <f t="shared" si="12"/>
        <v>"INITSINGLE" -&gt; "WAITFORTHROW" [label = "(timed)"]</v>
      </c>
    </row>
    <row r="5" spans="1:27" ht="17">
      <c r="A5">
        <v>3</v>
      </c>
      <c r="B5" s="14" t="s">
        <v>46</v>
      </c>
      <c r="C5" t="str">
        <f t="shared" si="0"/>
        <v>WAITFORTHROW,</v>
      </c>
      <c r="E5">
        <v>1</v>
      </c>
      <c r="F5" t="str">
        <f t="shared" si="1"/>
        <v>INITSINGLE</v>
      </c>
      <c r="G5">
        <v>8</v>
      </c>
      <c r="H5" t="str">
        <f t="shared" si="2"/>
        <v>LOWBATTERY</v>
      </c>
      <c r="I5" t="s">
        <v>99</v>
      </c>
      <c r="J5" s="16" t="str">
        <f t="shared" si="3"/>
        <v>{ State::INITSINGLE, Trigger::lowbattery,State::LOWBATTERY },</v>
      </c>
      <c r="M5" s="18" t="s">
        <v>103</v>
      </c>
      <c r="O5">
        <f t="shared" si="4"/>
        <v>3</v>
      </c>
      <c r="P5" t="str">
        <f t="shared" si="5"/>
        <v>WAITFORTHROW</v>
      </c>
      <c r="Q5" t="str">
        <f t="shared" si="6"/>
        <v>enterWAITFORTHROW</v>
      </c>
      <c r="R5" t="str">
        <f t="shared" si="6"/>
        <v>whileWAITFORTHROW</v>
      </c>
      <c r="S5" t="s">
        <v>97</v>
      </c>
      <c r="T5" t="str">
        <f t="shared" si="7"/>
        <v>{&amp;StateMachine::enterWAITFORTHROW, &amp;StateMachine::whileWAITFORTHROW},</v>
      </c>
      <c r="U5" t="str">
        <f t="shared" si="8"/>
        <v>void enterWAITFORTHROW();</v>
      </c>
      <c r="V5" t="str">
        <f t="shared" si="9"/>
        <v>void whileWAITFORTHROW();</v>
      </c>
      <c r="W5" t="str">
        <f t="shared" si="10"/>
        <v>void StateMachine::enterWAITFORTHROW(){}</v>
      </c>
      <c r="X5" t="str">
        <f t="shared" si="11"/>
        <v>void StateMachine::whileWAITFORTHROW(){}</v>
      </c>
      <c r="AA5" t="str">
        <f t="shared" si="12"/>
        <v>"INITSINGLE" -&gt; "LOWBATTERY" [label = "(lowbattery)"]</v>
      </c>
    </row>
    <row r="6" spans="1:27" ht="17">
      <c r="A6">
        <v>5</v>
      </c>
      <c r="B6" s="14" t="s">
        <v>48</v>
      </c>
      <c r="C6" t="str">
        <f t="shared" si="0"/>
        <v>THROWING,</v>
      </c>
      <c r="E6">
        <v>2</v>
      </c>
      <c r="F6" t="str">
        <f t="shared" si="1"/>
        <v>INITENTANGLED_AB1</v>
      </c>
      <c r="G6">
        <v>8</v>
      </c>
      <c r="H6" t="str">
        <f t="shared" si="2"/>
        <v>LOWBATTERY</v>
      </c>
      <c r="I6" t="s">
        <v>99</v>
      </c>
      <c r="J6" s="16" t="str">
        <f t="shared" si="3"/>
        <v>{ State::INITENTANGLED_AB1, Trigger::lowbattery,State::LOWBATTERY },</v>
      </c>
      <c r="O6">
        <f t="shared" si="4"/>
        <v>5</v>
      </c>
      <c r="P6" t="str">
        <f t="shared" si="5"/>
        <v>THROWING</v>
      </c>
      <c r="Q6" t="str">
        <f t="shared" si="6"/>
        <v>enterTHROWING</v>
      </c>
      <c r="R6" t="str">
        <f t="shared" si="6"/>
        <v>whileTHROWING</v>
      </c>
      <c r="S6" t="s">
        <v>97</v>
      </c>
      <c r="T6" t="str">
        <f t="shared" si="7"/>
        <v>{&amp;StateMachine::enterTHROWING, &amp;StateMachine::whileTHROWING},</v>
      </c>
      <c r="U6" t="str">
        <f t="shared" si="8"/>
        <v>void enterTHROWING();</v>
      </c>
      <c r="V6" t="str">
        <f t="shared" si="9"/>
        <v>void whileTHROWING();</v>
      </c>
      <c r="W6" t="str">
        <f t="shared" si="10"/>
        <v>void StateMachine::enterTHROWING(){}</v>
      </c>
      <c r="X6" t="str">
        <f t="shared" si="11"/>
        <v>void StateMachine::whileTHROWING(){}</v>
      </c>
      <c r="AA6" t="str">
        <f t="shared" si="12"/>
        <v>"INITENTANGLED_AB1" -&gt; "LOWBATTERY" [label = "(lowbattery)"]</v>
      </c>
    </row>
    <row r="7" spans="1:27" ht="17">
      <c r="A7">
        <v>6</v>
      </c>
      <c r="B7" s="14" t="s">
        <v>49</v>
      </c>
      <c r="C7" t="str">
        <f t="shared" si="0"/>
        <v>INITMEASURED,</v>
      </c>
      <c r="E7">
        <v>2</v>
      </c>
      <c r="F7" t="str">
        <f t="shared" si="1"/>
        <v>INITENTANGLED_AB1</v>
      </c>
      <c r="G7">
        <v>4</v>
      </c>
      <c r="H7" t="str">
        <f t="shared" si="2"/>
        <v>WAITFORTHROW</v>
      </c>
      <c r="I7" t="s">
        <v>98</v>
      </c>
      <c r="J7" s="16" t="str">
        <f t="shared" si="3"/>
        <v>{ State::INITENTANGLED_AB1, Trigger::timed,State::WAITFORTHROW },</v>
      </c>
      <c r="M7" s="18" t="s">
        <v>90</v>
      </c>
      <c r="O7">
        <f t="shared" si="4"/>
        <v>6</v>
      </c>
      <c r="P7" t="str">
        <f t="shared" si="5"/>
        <v>INITMEASURED</v>
      </c>
      <c r="Q7" t="str">
        <f t="shared" si="6"/>
        <v>enterINITMEASURED</v>
      </c>
      <c r="R7" t="str">
        <f t="shared" si="6"/>
        <v>whileINITMEASURED</v>
      </c>
      <c r="S7" t="s">
        <v>97</v>
      </c>
      <c r="T7" t="str">
        <f t="shared" si="7"/>
        <v>{&amp;StateMachine::enterINITMEASURED, &amp;StateMachine::whileINITMEASURED},</v>
      </c>
      <c r="U7" t="str">
        <f t="shared" si="8"/>
        <v>void enterINITMEASURED();</v>
      </c>
      <c r="V7" t="str">
        <f t="shared" si="9"/>
        <v>void whileINITMEASURED();</v>
      </c>
      <c r="W7" t="str">
        <f t="shared" si="10"/>
        <v>void StateMachine::enterINITMEASURED(){}</v>
      </c>
      <c r="X7" t="str">
        <f t="shared" si="11"/>
        <v>void StateMachine::whileINITMEASURED(){}</v>
      </c>
      <c r="AA7" t="str">
        <f t="shared" si="12"/>
        <v>"INITENTANGLED_AB1" -&gt; "WAITFORTHROW" [label = "(timed)"]</v>
      </c>
    </row>
    <row r="8" spans="1:27" ht="17">
      <c r="A8">
        <v>8</v>
      </c>
      <c r="B8" s="14" t="s">
        <v>17</v>
      </c>
      <c r="C8" t="str">
        <f t="shared" si="0"/>
        <v>LOWBATTERY,</v>
      </c>
      <c r="E8">
        <v>3</v>
      </c>
      <c r="F8" t="str">
        <f t="shared" si="1"/>
        <v>WAITFORTHROW</v>
      </c>
      <c r="G8">
        <v>1</v>
      </c>
      <c r="H8" t="str">
        <f t="shared" si="2"/>
        <v>INITSINGLE</v>
      </c>
      <c r="I8" t="s">
        <v>104</v>
      </c>
      <c r="J8" s="16" t="str">
        <f t="shared" si="3"/>
        <v>{ State::WAITFORTHROW, Trigger::buttonPressed,State::INITSINGLE },</v>
      </c>
      <c r="M8" s="18" t="s">
        <v>100</v>
      </c>
      <c r="O8">
        <f t="shared" si="4"/>
        <v>8</v>
      </c>
      <c r="P8" t="str">
        <f t="shared" si="5"/>
        <v>LOWBATTERY</v>
      </c>
      <c r="Q8" t="str">
        <f t="shared" si="6"/>
        <v>enterLOWBATTERY</v>
      </c>
      <c r="R8" t="str">
        <f t="shared" si="6"/>
        <v>whileLOWBATTERY</v>
      </c>
      <c r="S8" t="s">
        <v>97</v>
      </c>
      <c r="T8" t="str">
        <f t="shared" si="7"/>
        <v>{&amp;StateMachine::enterLOWBATTERY, &amp;StateMachine::whileLOWBATTERY},</v>
      </c>
      <c r="U8" t="str">
        <f t="shared" si="8"/>
        <v>void enterLOWBATTERY();</v>
      </c>
      <c r="V8" t="str">
        <f t="shared" si="9"/>
        <v>void whileLOWBATTERY();</v>
      </c>
      <c r="W8" t="str">
        <f t="shared" si="10"/>
        <v>void StateMachine::enterLOWBATTERY(){}</v>
      </c>
      <c r="X8" t="str">
        <f t="shared" si="11"/>
        <v>void StateMachine::whileLOWBATTERY(){}</v>
      </c>
      <c r="AA8" t="str">
        <f t="shared" si="12"/>
        <v>"WAITFORTHROW" -&gt; "INITSINGLE" [label = "(buttonPressed)"]</v>
      </c>
    </row>
    <row r="9" spans="1:27" ht="17">
      <c r="A9">
        <v>9</v>
      </c>
      <c r="B9" s="14" t="s">
        <v>50</v>
      </c>
      <c r="C9" t="str">
        <f t="shared" si="0"/>
        <v>CLASSIC_STATE,</v>
      </c>
      <c r="E9">
        <v>3</v>
      </c>
      <c r="F9" t="str">
        <f t="shared" si="1"/>
        <v>WAITFORTHROW</v>
      </c>
      <c r="G9">
        <v>2</v>
      </c>
      <c r="H9" t="str">
        <f t="shared" si="2"/>
        <v>INITENTANGLED_AB1</v>
      </c>
      <c r="I9" t="s">
        <v>130</v>
      </c>
      <c r="J9" s="16" t="str">
        <f t="shared" si="3"/>
        <v>{ State::WAITFORTHROW, Trigger::closeByAB1,State::INITENTANGLED_AB1 },</v>
      </c>
      <c r="O9">
        <f t="shared" si="4"/>
        <v>9</v>
      </c>
      <c r="P9" t="str">
        <f t="shared" si="5"/>
        <v>CLASSIC_STATE</v>
      </c>
      <c r="Q9" t="str">
        <f t="shared" si="6"/>
        <v>enterCLASSIC_STATE</v>
      </c>
      <c r="R9" t="str">
        <f t="shared" si="6"/>
        <v>whileCLASSIC_STATE</v>
      </c>
      <c r="S9" t="s">
        <v>97</v>
      </c>
      <c r="T9" t="str">
        <f t="shared" si="7"/>
        <v>{&amp;StateMachine::enterCLASSIC_STATE, &amp;StateMachine::whileCLASSIC_STATE},</v>
      </c>
      <c r="U9" t="str">
        <f t="shared" si="8"/>
        <v>void enterCLASSIC_STATE();</v>
      </c>
      <c r="V9" t="str">
        <f t="shared" si="9"/>
        <v>void whileCLASSIC_STATE();</v>
      </c>
      <c r="W9" t="str">
        <f t="shared" si="10"/>
        <v>void StateMachine::enterCLASSIC_STATE(){}</v>
      </c>
      <c r="X9" t="str">
        <f t="shared" si="11"/>
        <v>void StateMachine::whileCLASSIC_STATE(){}</v>
      </c>
      <c r="AA9" t="str">
        <f t="shared" si="12"/>
        <v>"WAITFORTHROW" -&gt; "INITENTANGLED_AB1" [label = "(closeByAB1)"]</v>
      </c>
    </row>
    <row r="10" spans="1:27" ht="17">
      <c r="A10">
        <v>10</v>
      </c>
      <c r="B10" s="14" t="s">
        <v>128</v>
      </c>
      <c r="C10" t="str">
        <f t="shared" si="0"/>
        <v>INITENTANGLED_AB2,</v>
      </c>
      <c r="E10">
        <v>3</v>
      </c>
      <c r="F10" t="str">
        <f t="shared" si="1"/>
        <v>WAITFORTHROW</v>
      </c>
      <c r="G10">
        <v>5</v>
      </c>
      <c r="H10" t="str">
        <f t="shared" si="2"/>
        <v>THROWING</v>
      </c>
      <c r="I10" t="s">
        <v>106</v>
      </c>
      <c r="J10" s="16" t="str">
        <f t="shared" si="3"/>
        <v>{ State::WAITFORTHROW, Trigger::startRolling,State::THROWING },</v>
      </c>
      <c r="O10">
        <f t="shared" si="4"/>
        <v>10</v>
      </c>
      <c r="P10" t="str">
        <f t="shared" si="5"/>
        <v>INITENTANGLED_AB2</v>
      </c>
      <c r="Q10" t="str">
        <f t="shared" si="6"/>
        <v>enterINITENTANGLED_AB2</v>
      </c>
      <c r="R10" t="str">
        <f t="shared" si="6"/>
        <v>whileINITENTANGLED_AB2</v>
      </c>
      <c r="S10" t="s">
        <v>97</v>
      </c>
      <c r="T10" t="str">
        <f t="shared" si="7"/>
        <v>{&amp;StateMachine::enterINITENTANGLED_AB2, &amp;StateMachine::whileINITENTANGLED_AB2},</v>
      </c>
      <c r="U10" t="str">
        <f t="shared" si="8"/>
        <v>void enterINITENTANGLED_AB2();</v>
      </c>
      <c r="V10" t="str">
        <f t="shared" si="9"/>
        <v>void whileINITENTANGLED_AB2();</v>
      </c>
      <c r="W10" t="str">
        <f t="shared" si="10"/>
        <v>void StateMachine::enterINITENTANGLED_AB2(){}</v>
      </c>
      <c r="X10" t="str">
        <f t="shared" si="11"/>
        <v>void StateMachine::whileINITENTANGLED_AB2(){}</v>
      </c>
      <c r="AA10" t="str">
        <f t="shared" si="12"/>
        <v>"WAITFORTHROW" -&gt; "THROWING" [label = "(startRolling)"]</v>
      </c>
    </row>
    <row r="11" spans="1:27" ht="17">
      <c r="A11">
        <v>11</v>
      </c>
      <c r="B11" s="14" t="s">
        <v>135</v>
      </c>
      <c r="C11" t="str">
        <f t="shared" si="0"/>
        <v>INITSINGLE_AFTER_ENT,</v>
      </c>
      <c r="E11">
        <v>3</v>
      </c>
      <c r="F11" t="str">
        <f t="shared" si="1"/>
        <v>WAITFORTHROW</v>
      </c>
      <c r="G11">
        <v>8</v>
      </c>
      <c r="H11" t="str">
        <f t="shared" si="2"/>
        <v>LOWBATTERY</v>
      </c>
      <c r="I11" t="s">
        <v>99</v>
      </c>
      <c r="J11" s="16" t="str">
        <f t="shared" si="3"/>
        <v>{ State::WAITFORTHROW, Trigger::lowbattery,State::LOWBATTERY },</v>
      </c>
      <c r="O11">
        <f t="shared" si="4"/>
        <v>11</v>
      </c>
      <c r="P11" t="str">
        <f t="shared" si="5"/>
        <v>INITSINGLE_AFTER_ENT</v>
      </c>
      <c r="Q11" t="str">
        <f t="shared" si="6"/>
        <v>enterINITSINGLE_AFTER_ENT</v>
      </c>
      <c r="R11" t="str">
        <f t="shared" si="6"/>
        <v>whileINITSINGLE_AFTER_ENT</v>
      </c>
      <c r="S11" t="s">
        <v>97</v>
      </c>
      <c r="T11" t="str">
        <f t="shared" si="7"/>
        <v>{&amp;StateMachine::enterINITSINGLE_AFTER_ENT, &amp;StateMachine::whileINITSINGLE_AFTER_ENT},</v>
      </c>
      <c r="U11" t="str">
        <f t="shared" si="8"/>
        <v>void enterINITSINGLE_AFTER_ENT();</v>
      </c>
      <c r="V11" t="str">
        <f t="shared" si="9"/>
        <v>void whileINITSINGLE_AFTER_ENT();</v>
      </c>
      <c r="W11" t="str">
        <f t="shared" si="10"/>
        <v>void StateMachine::enterINITSINGLE_AFTER_ENT(){}</v>
      </c>
      <c r="X11" t="str">
        <f t="shared" si="11"/>
        <v>void StateMachine::whileINITSINGLE_AFTER_ENT(){}</v>
      </c>
      <c r="AA11" t="str">
        <f t="shared" si="12"/>
        <v>"WAITFORTHROW" -&gt; "LOWBATTERY" [label = "(lowbattery)"]</v>
      </c>
    </row>
    <row r="12" spans="1:27" ht="17">
      <c r="C12" t="str">
        <f t="shared" si="0"/>
        <v>,</v>
      </c>
      <c r="E12">
        <v>3</v>
      </c>
      <c r="F12" t="str">
        <f t="shared" si="1"/>
        <v>WAITFORTHROW</v>
      </c>
      <c r="G12">
        <v>1</v>
      </c>
      <c r="H12" t="str">
        <f t="shared" si="2"/>
        <v>INITSINGLE</v>
      </c>
      <c r="I12" t="s">
        <v>98</v>
      </c>
      <c r="J12" s="16" t="str">
        <f t="shared" si="3"/>
        <v>{ State::WAITFORTHROW, Trigger::timed,State::INITSINGLE },</v>
      </c>
      <c r="M12" t="s">
        <v>96</v>
      </c>
      <c r="T12" t="str">
        <f t="shared" si="7"/>
        <v>{&amp;StateMachine::, &amp;StateMachine::},</v>
      </c>
      <c r="AA12" t="str">
        <f t="shared" si="12"/>
        <v>"WAITFORTHROW" -&gt; "INITSINGLE" [label = "(timed)"]</v>
      </c>
    </row>
    <row r="13" spans="1:27" ht="17">
      <c r="C13" t="str">
        <f t="shared" si="0"/>
        <v>,</v>
      </c>
      <c r="E13">
        <v>5</v>
      </c>
      <c r="F13" t="str">
        <f t="shared" si="1"/>
        <v>THROWING</v>
      </c>
      <c r="G13">
        <v>6</v>
      </c>
      <c r="H13" t="str">
        <f t="shared" si="2"/>
        <v>INITMEASURED</v>
      </c>
      <c r="I13" t="s">
        <v>107</v>
      </c>
      <c r="J13" s="16" t="str">
        <f t="shared" si="3"/>
        <v>{ State::THROWING, Trigger::nonMoving,State::INITMEASURED },</v>
      </c>
      <c r="M13" s="18" t="s">
        <v>95</v>
      </c>
      <c r="AA13" t="str">
        <f t="shared" si="12"/>
        <v>"THROWING" -&gt; "INITMEASURED" [label = "(nonMoving)"]</v>
      </c>
    </row>
    <row r="14" spans="1:27" ht="17">
      <c r="C14" t="s">
        <v>72</v>
      </c>
      <c r="E14">
        <v>5</v>
      </c>
      <c r="F14" t="str">
        <f t="shared" si="1"/>
        <v>THROWING</v>
      </c>
      <c r="G14">
        <v>8</v>
      </c>
      <c r="H14" t="str">
        <f t="shared" si="2"/>
        <v>LOWBATTERY</v>
      </c>
      <c r="I14" t="s">
        <v>99</v>
      </c>
      <c r="J14" s="16" t="str">
        <f t="shared" si="3"/>
        <v>{ State::THROWING, Trigger::lowbattery,State::LOWBATTERY },</v>
      </c>
      <c r="AA14" t="str">
        <f t="shared" si="12"/>
        <v>"THROWING" -&gt; "LOWBATTERY" [label = "(lowbattery)"]</v>
      </c>
    </row>
    <row r="15" spans="1:27" ht="17">
      <c r="E15">
        <v>6</v>
      </c>
      <c r="F15" t="str">
        <f t="shared" si="1"/>
        <v>INITMEASURED</v>
      </c>
      <c r="G15">
        <v>3</v>
      </c>
      <c r="H15" t="str">
        <f t="shared" si="2"/>
        <v>WAITFORTHROW</v>
      </c>
      <c r="I15" t="s">
        <v>102</v>
      </c>
      <c r="J15" s="16" t="str">
        <f t="shared" si="3"/>
        <v>{ State::INITMEASURED, Trigger::measureXYZ,State::WAITFORTHROW },</v>
      </c>
      <c r="T15" t="s">
        <v>72</v>
      </c>
      <c r="AA15" t="str">
        <f t="shared" si="12"/>
        <v>"INITMEASURED" -&gt; "WAITFORTHROW" [label = "(measureXYZ)"]</v>
      </c>
    </row>
    <row r="16" spans="1:27" ht="17">
      <c r="E16">
        <v>6</v>
      </c>
      <c r="F16" t="str">
        <f t="shared" si="1"/>
        <v>INITMEASURED</v>
      </c>
      <c r="G16">
        <v>5</v>
      </c>
      <c r="H16" t="str">
        <f t="shared" si="2"/>
        <v>THROWING</v>
      </c>
      <c r="I16" t="s">
        <v>101</v>
      </c>
      <c r="J16" s="16" t="str">
        <f t="shared" si="3"/>
        <v>{ State::INITMEASURED, Trigger::measurementFail,State::THROWING },</v>
      </c>
      <c r="M16" t="s">
        <v>94</v>
      </c>
      <c r="AA16" t="str">
        <f t="shared" si="12"/>
        <v>"INITMEASURED" -&gt; "THROWING" [label = "(measurementFail)"]</v>
      </c>
    </row>
    <row r="17" spans="2:27" ht="17">
      <c r="E17">
        <v>6</v>
      </c>
      <c r="F17" t="str">
        <f t="shared" si="1"/>
        <v>INITMEASURED</v>
      </c>
      <c r="G17">
        <v>8</v>
      </c>
      <c r="H17" t="str">
        <f t="shared" si="2"/>
        <v>LOWBATTERY</v>
      </c>
      <c r="I17" t="s">
        <v>99</v>
      </c>
      <c r="J17" s="16" t="str">
        <f t="shared" si="3"/>
        <v>{ State::INITMEASURED, Trigger::lowbattery,State::LOWBATTERY },</v>
      </c>
      <c r="AA17" t="str">
        <f t="shared" si="12"/>
        <v>"INITMEASURED" -&gt; "LOWBATTERY" [label = "(lowbattery)"]</v>
      </c>
    </row>
    <row r="18" spans="2:27" ht="17">
      <c r="E18">
        <v>9</v>
      </c>
      <c r="F18" t="str">
        <f t="shared" si="1"/>
        <v>CLASSIC_STATE</v>
      </c>
      <c r="G18">
        <v>8</v>
      </c>
      <c r="H18" t="str">
        <f t="shared" si="2"/>
        <v>LOWBATTERY</v>
      </c>
      <c r="I18" t="s">
        <v>99</v>
      </c>
      <c r="J18" s="16" t="str">
        <f t="shared" si="3"/>
        <v>{ State::CLASSIC_STATE, Trigger::lowbattery,State::LOWBATTERY },</v>
      </c>
      <c r="M18" t="s">
        <v>93</v>
      </c>
      <c r="T18" t="s">
        <v>89</v>
      </c>
      <c r="AA18" t="str">
        <f t="shared" si="12"/>
        <v>"CLASSIC_STATE" -&gt; "LOWBATTERY" [label = "(lowbattery)"]</v>
      </c>
    </row>
    <row r="19" spans="2:27" ht="17">
      <c r="E19">
        <v>10</v>
      </c>
      <c r="F19" t="str">
        <f t="shared" si="1"/>
        <v>INITENTANGLED_AB2</v>
      </c>
      <c r="G19">
        <v>8</v>
      </c>
      <c r="H19" t="str">
        <f t="shared" si="2"/>
        <v>LOWBATTERY</v>
      </c>
      <c r="I19" t="s">
        <v>99</v>
      </c>
      <c r="J19" s="16" t="str">
        <f t="shared" si="3"/>
        <v>{ State::INITENTANGLED_AB2, Trigger::lowbattery,State::LOWBATTERY },</v>
      </c>
      <c r="T19" t="s">
        <v>86</v>
      </c>
      <c r="AA19" t="str">
        <f t="shared" si="12"/>
        <v>"INITENTANGLED_AB2" -&gt; "LOWBATTERY" [label = "(lowbattery)"]</v>
      </c>
    </row>
    <row r="20" spans="2:27" ht="17">
      <c r="B20" t="s">
        <v>117</v>
      </c>
      <c r="C20" s="20" t="s">
        <v>91</v>
      </c>
      <c r="E20">
        <v>10</v>
      </c>
      <c r="F20" t="str">
        <f t="shared" si="1"/>
        <v>INITENTANGLED_AB2</v>
      </c>
      <c r="G20">
        <v>4</v>
      </c>
      <c r="H20" t="str">
        <f t="shared" si="2"/>
        <v>WAITFORTHROW</v>
      </c>
      <c r="I20" t="s">
        <v>98</v>
      </c>
      <c r="J20" s="16" t="str">
        <f t="shared" si="3"/>
        <v>{ State::INITENTANGLED_AB2, Trigger::timed,State::WAITFORTHROW },</v>
      </c>
      <c r="M20" t="s">
        <v>92</v>
      </c>
      <c r="T20" t="s">
        <v>65</v>
      </c>
      <c r="AA20" t="str">
        <f t="shared" si="12"/>
        <v>"INITENTANGLED_AB2" -&gt; "WAITFORTHROW" [label = "(timed)"]</v>
      </c>
    </row>
    <row r="21" spans="2:27" ht="17">
      <c r="B21" t="s">
        <v>109</v>
      </c>
      <c r="C21" t="str">
        <f t="shared" ref="C21:C33" si="13">B21&amp;$C$43</f>
        <v>onthemove,</v>
      </c>
      <c r="E21">
        <v>3</v>
      </c>
      <c r="F21" t="str">
        <f t="shared" si="1"/>
        <v>WAITFORTHROW</v>
      </c>
      <c r="G21">
        <v>10</v>
      </c>
      <c r="H21" t="str">
        <f t="shared" si="2"/>
        <v>INITENTANGLED_AB2</v>
      </c>
      <c r="I21" t="s">
        <v>131</v>
      </c>
      <c r="J21" s="16" t="str">
        <f t="shared" si="3"/>
        <v>{ State::WAITFORTHROW, Trigger::closeByAB2,State::INITENTANGLED_AB2 },</v>
      </c>
      <c r="AA21" t="str">
        <f t="shared" si="12"/>
        <v>"WAITFORTHROW" -&gt; "INITENTANGLED_AB2" [label = "(closeByAB2)"]</v>
      </c>
    </row>
    <row r="22" spans="2:27" ht="17">
      <c r="B22" t="s">
        <v>107</v>
      </c>
      <c r="C22" t="str">
        <f t="shared" si="13"/>
        <v>nonMoving,</v>
      </c>
      <c r="E22">
        <v>11</v>
      </c>
      <c r="F22" t="str">
        <f t="shared" si="1"/>
        <v>INITSINGLE_AFTER_ENT</v>
      </c>
      <c r="G22">
        <v>8</v>
      </c>
      <c r="H22" t="str">
        <f t="shared" si="2"/>
        <v>LOWBATTERY</v>
      </c>
      <c r="I22" t="s">
        <v>99</v>
      </c>
      <c r="J22" s="16" t="str">
        <f t="shared" si="3"/>
        <v>{ State::INITSINGLE_AFTER_ENT, Trigger::lowbattery,State::LOWBATTERY },</v>
      </c>
      <c r="M22" t="s">
        <v>90</v>
      </c>
      <c r="AA22" t="str">
        <f t="shared" si="12"/>
        <v>"INITSINGLE_AFTER_ENT" -&gt; "LOWBATTERY" [label = "(lowbattery)"]</v>
      </c>
    </row>
    <row r="23" spans="2:27" ht="17">
      <c r="B23" t="s">
        <v>106</v>
      </c>
      <c r="C23" t="str">
        <f t="shared" si="13"/>
        <v>startRolling,</v>
      </c>
      <c r="E23">
        <v>11</v>
      </c>
      <c r="F23" t="str">
        <f t="shared" si="1"/>
        <v>INITSINGLE_AFTER_ENT</v>
      </c>
      <c r="G23">
        <v>4</v>
      </c>
      <c r="H23" t="str">
        <f t="shared" si="2"/>
        <v>WAITFORTHROW</v>
      </c>
      <c r="I23" t="s">
        <v>98</v>
      </c>
      <c r="J23" s="16" t="str">
        <f t="shared" si="3"/>
        <v>{ State::INITSINGLE_AFTER_ENT, Trigger::timed,State::WAITFORTHROW },</v>
      </c>
      <c r="AA23" t="str">
        <f t="shared" si="12"/>
        <v>"INITSINGLE_AFTER_ENT" -&gt; "WAITFORTHROW" [label = "(timed)"]</v>
      </c>
    </row>
    <row r="24" spans="2:27" ht="17">
      <c r="B24" t="s">
        <v>104</v>
      </c>
      <c r="C24" t="str">
        <f t="shared" si="13"/>
        <v>buttonPressed,</v>
      </c>
      <c r="E24">
        <v>3</v>
      </c>
      <c r="F24" t="str">
        <f t="shared" si="1"/>
        <v>WAITFORTHROW</v>
      </c>
      <c r="G24">
        <v>11</v>
      </c>
      <c r="H24" t="str">
        <f t="shared" si="2"/>
        <v>INITSINGLE_AFTER_ENT</v>
      </c>
      <c r="I24" t="s">
        <v>136</v>
      </c>
      <c r="J24" s="16" t="str">
        <f t="shared" si="3"/>
        <v>{ State::WAITFORTHROW, Trigger::entangleStopReceived,State::INITSINGLE_AFTER_ENT },</v>
      </c>
      <c r="M24" t="s">
        <v>88</v>
      </c>
      <c r="AA24" t="str">
        <f t="shared" si="12"/>
        <v>"WAITFORTHROW" -&gt; "INITSINGLE_AFTER_ENT" [label = "(entangleStopReceived)"]</v>
      </c>
    </row>
    <row r="25" spans="2:27" ht="17">
      <c r="B25" t="s">
        <v>102</v>
      </c>
      <c r="C25" t="str">
        <f t="shared" si="13"/>
        <v>measureXYZ,</v>
      </c>
      <c r="J25" s="16" t="str">
        <f t="shared" si="3"/>
        <v>{ State::, Trigger::,State:: },</v>
      </c>
      <c r="AA25" t="str">
        <f t="shared" si="12"/>
        <v>"" -&gt; "" [label = "()"]</v>
      </c>
    </row>
    <row r="26" spans="2:27" ht="17">
      <c r="B26" t="s">
        <v>101</v>
      </c>
      <c r="C26" t="str">
        <f t="shared" si="13"/>
        <v>measurementFail,</v>
      </c>
      <c r="J26" s="16" t="str">
        <f t="shared" si="3"/>
        <v>{ State::, Trigger::,State:: },</v>
      </c>
    </row>
    <row r="27" spans="2:27" ht="17">
      <c r="B27" t="s">
        <v>130</v>
      </c>
      <c r="C27" t="str">
        <f t="shared" si="13"/>
        <v>closeByAB1,</v>
      </c>
      <c r="J27" s="16"/>
      <c r="AA27" t="str">
        <f>$AA$32&amp;$F$2&amp;$AA$35</f>
        <v>"IDLE" [style=filled fontcolor=white fillcolor=black];</v>
      </c>
    </row>
    <row r="28" spans="2:27" ht="17">
      <c r="B28" t="s">
        <v>125</v>
      </c>
      <c r="C28" t="str">
        <f t="shared" si="13"/>
        <v>entanglementSucces,</v>
      </c>
      <c r="J28" s="16" t="s">
        <v>72</v>
      </c>
      <c r="AA28" s="18" t="s">
        <v>68</v>
      </c>
    </row>
    <row r="29" spans="2:27">
      <c r="B29" t="s">
        <v>124</v>
      </c>
      <c r="C29" t="str">
        <f t="shared" si="13"/>
        <v>entanglementFail,</v>
      </c>
    </row>
    <row r="30" spans="2:27">
      <c r="B30" t="s">
        <v>99</v>
      </c>
      <c r="C30" t="str">
        <f t="shared" si="13"/>
        <v>lowbattery,</v>
      </c>
      <c r="AA30" s="19" t="s">
        <v>84</v>
      </c>
    </row>
    <row r="31" spans="2:27">
      <c r="B31" t="s">
        <v>98</v>
      </c>
      <c r="C31" t="str">
        <f t="shared" si="13"/>
        <v>timed,</v>
      </c>
      <c r="AA31" s="18" t="s">
        <v>83</v>
      </c>
    </row>
    <row r="32" spans="2:27">
      <c r="B32" t="s">
        <v>131</v>
      </c>
      <c r="C32" t="str">
        <f t="shared" si="13"/>
        <v>closeByAB2,</v>
      </c>
      <c r="AA32" s="18" t="s">
        <v>81</v>
      </c>
    </row>
    <row r="33" spans="2:27">
      <c r="B33" t="s">
        <v>136</v>
      </c>
      <c r="C33" t="str">
        <f t="shared" si="13"/>
        <v>entangleStopReceived,</v>
      </c>
      <c r="J33" t="s">
        <v>80</v>
      </c>
      <c r="AA33" s="18" t="s">
        <v>79</v>
      </c>
    </row>
    <row r="34" spans="2:27">
      <c r="C34" t="str">
        <f>K15&amp;$C$43</f>
        <v>,</v>
      </c>
      <c r="J34" t="s">
        <v>78</v>
      </c>
      <c r="AA34" s="18" t="s">
        <v>77</v>
      </c>
    </row>
    <row r="35" spans="2:27">
      <c r="C35" t="str">
        <f>K16&amp;$C$43</f>
        <v>,</v>
      </c>
      <c r="J35" t="s">
        <v>76</v>
      </c>
      <c r="AA35" s="18" t="s">
        <v>75</v>
      </c>
    </row>
    <row r="36" spans="2:27">
      <c r="C36" t="str">
        <f>K17&amp;$C$43</f>
        <v>,</v>
      </c>
      <c r="J36" t="s">
        <v>74</v>
      </c>
      <c r="AA36" s="18" t="s">
        <v>73</v>
      </c>
    </row>
    <row r="37" spans="2:27">
      <c r="C37" t="str">
        <f>K18&amp;$C$43</f>
        <v>,</v>
      </c>
    </row>
    <row r="38" spans="2:27">
      <c r="C38" t="s">
        <v>72</v>
      </c>
    </row>
    <row r="43" spans="2:27">
      <c r="C43" s="18" t="s">
        <v>63</v>
      </c>
    </row>
  </sheetData>
  <autoFilter ref="E1:I24" xr:uid="{AA227554-A1EF-B545-9BD6-D52DC3CCD9DE}">
    <sortState xmlns:xlrd2="http://schemas.microsoft.com/office/spreadsheetml/2017/richdata2" ref="E2:I25">
      <sortCondition ref="E1:E25"/>
    </sortState>
  </autoFilter>
  <dataValidations count="1">
    <dataValidation type="list" allowBlank="1" showInputMessage="1" showErrorMessage="1" sqref="I27:I52 I8:I15 I5:I6 I17:I19 I21" xr:uid="{27380F1B-EE56-8C44-A832-796C67C4E9AB}">
      <formula1>$K$2:$K$20</formula1>
    </dataValidation>
  </dataValidations>
  <hyperlinks>
    <hyperlink ref="AA30" r:id="rId1" xr:uid="{2669A4F1-F9B9-524E-BCB1-7A985316865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556D-36AD-1140-93F1-0F7A5D3D131D}">
  <dimension ref="B1:Z60"/>
  <sheetViews>
    <sheetView tabSelected="1" workbookViewId="0">
      <selection activeCell="B48" sqref="B48"/>
    </sheetView>
  </sheetViews>
  <sheetFormatPr baseColWidth="10" defaultRowHeight="16"/>
  <cols>
    <col min="2" max="3" width="20.33203125" bestFit="1" customWidth="1"/>
    <col min="4" max="4" width="13.33203125" bestFit="1" customWidth="1"/>
    <col min="5" max="5" width="9.1640625" bestFit="1" customWidth="1"/>
    <col min="6" max="11" width="13" bestFit="1" customWidth="1"/>
    <col min="14" max="14" width="15" bestFit="1" customWidth="1"/>
    <col min="15" max="15" width="4.33203125" customWidth="1"/>
    <col min="16" max="16" width="21" bestFit="1" customWidth="1"/>
    <col min="17" max="17" width="15" bestFit="1" customWidth="1"/>
    <col min="18" max="18" width="17.33203125" bestFit="1" customWidth="1"/>
    <col min="19" max="19" width="11.6640625" bestFit="1" customWidth="1"/>
    <col min="20" max="23" width="22" bestFit="1" customWidth="1"/>
    <col min="24" max="25" width="22.5" bestFit="1" customWidth="1"/>
    <col min="26" max="26" width="4.83203125" customWidth="1"/>
  </cols>
  <sheetData>
    <row r="1" spans="2:26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60</v>
      </c>
    </row>
    <row r="2" spans="2:26">
      <c r="B2" t="s">
        <v>8</v>
      </c>
      <c r="C2" t="s">
        <v>67</v>
      </c>
      <c r="D2" t="s">
        <v>9</v>
      </c>
      <c r="E2" t="s">
        <v>10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M2" t="s">
        <v>61</v>
      </c>
      <c r="O2" t="s">
        <v>66</v>
      </c>
    </row>
    <row r="3" spans="2:26">
      <c r="B3" t="s">
        <v>12</v>
      </c>
      <c r="C3" t="s">
        <v>13</v>
      </c>
      <c r="D3" t="s">
        <v>13</v>
      </c>
      <c r="E3" t="s">
        <v>13</v>
      </c>
      <c r="F3" t="s">
        <v>15</v>
      </c>
      <c r="G3" t="s">
        <v>69</v>
      </c>
      <c r="H3" t="s">
        <v>137</v>
      </c>
      <c r="I3" t="s">
        <v>14</v>
      </c>
      <c r="J3" t="s">
        <v>71</v>
      </c>
      <c r="K3" t="s">
        <v>14</v>
      </c>
      <c r="M3" t="s">
        <v>62</v>
      </c>
      <c r="O3" t="str">
        <f>$M$3</f>
        <v xml:space="preserve"> { </v>
      </c>
      <c r="P3" t="str">
        <f>B$2&amp;B3&amp;$M$4</f>
        <v>State::IDLE,</v>
      </c>
      <c r="Q3" t="str">
        <f t="shared" ref="Q3:V18" si="0">C$2&amp;C3&amp;$M$4</f>
        <v>DiceStates::ANY,</v>
      </c>
      <c r="R3" t="str">
        <f t="shared" si="0"/>
        <v>DiceNumbers::ANY,</v>
      </c>
      <c r="S3" t="str">
        <f t="shared" si="0"/>
        <v>UpSide::ANY,</v>
      </c>
      <c r="T3" t="str">
        <f t="shared" si="0"/>
        <v>ScreenStates::WELCOME,</v>
      </c>
      <c r="U3" t="str">
        <f t="shared" si="0"/>
        <v>ScreenStates::UT_LOGO,</v>
      </c>
      <c r="V3" t="str">
        <f>H$2&amp;H3&amp;$M$4</f>
        <v>ScreenStates::QRCODE,</v>
      </c>
      <c r="W3" t="str">
        <f t="shared" ref="W3:Y18" si="1">I$2&amp;I3&amp;$M$4</f>
        <v>ScreenStates::GODDICE,</v>
      </c>
      <c r="X3" t="str">
        <f t="shared" si="1"/>
        <v>ScreenStates::QLAB_LOGO,</v>
      </c>
      <c r="Y3" t="str">
        <f t="shared" si="1"/>
        <v>ScreenStates::GODDICE,</v>
      </c>
      <c r="Z3" t="str">
        <f>$M$6</f>
        <v>},</v>
      </c>
    </row>
    <row r="4" spans="2:26">
      <c r="B4" t="s">
        <v>50</v>
      </c>
      <c r="C4" t="s">
        <v>57</v>
      </c>
      <c r="D4" t="s">
        <v>13</v>
      </c>
      <c r="E4" t="s">
        <v>13</v>
      </c>
      <c r="F4" t="s">
        <v>22</v>
      </c>
      <c r="G4" t="s">
        <v>23</v>
      </c>
      <c r="H4" t="s">
        <v>24</v>
      </c>
      <c r="I4" t="s">
        <v>25</v>
      </c>
      <c r="J4" t="s">
        <v>21</v>
      </c>
      <c r="K4" t="s">
        <v>20</v>
      </c>
      <c r="M4" t="s">
        <v>63</v>
      </c>
      <c r="O4" t="str">
        <f t="shared" ref="O4:O60" si="2">$M$3</f>
        <v xml:space="preserve"> { </v>
      </c>
      <c r="P4" t="str">
        <f t="shared" ref="P4:Y42" si="3">B$2&amp;B4&amp;$M$4</f>
        <v>State::CLASSIC_STATE,</v>
      </c>
      <c r="Q4" t="str">
        <f t="shared" si="0"/>
        <v>DiceStates::CLASSIC,</v>
      </c>
      <c r="R4" t="str">
        <f t="shared" si="0"/>
        <v>DiceNumbers::ANY,</v>
      </c>
      <c r="S4" t="str">
        <f t="shared" si="0"/>
        <v>UpSide::ANY,</v>
      </c>
      <c r="T4" t="str">
        <f t="shared" si="0"/>
        <v>ScreenStates::N2,</v>
      </c>
      <c r="U4" t="str">
        <f t="shared" si="0"/>
        <v>ScreenStates::N5,</v>
      </c>
      <c r="V4" t="str">
        <f t="shared" si="0"/>
        <v>ScreenStates::N3,</v>
      </c>
      <c r="W4" t="str">
        <f t="shared" si="1"/>
        <v>ScreenStates::N4,</v>
      </c>
      <c r="X4" t="str">
        <f t="shared" si="1"/>
        <v>ScreenStates::N6,</v>
      </c>
      <c r="Y4" t="str">
        <f t="shared" si="1"/>
        <v>ScreenStates::N1,</v>
      </c>
      <c r="Z4" t="str">
        <f t="shared" ref="Z4:Z60" si="4">$M$6</f>
        <v>},</v>
      </c>
    </row>
    <row r="5" spans="2:26">
      <c r="B5" t="s">
        <v>44</v>
      </c>
      <c r="C5" t="s">
        <v>43</v>
      </c>
      <c r="D5" t="s">
        <v>13</v>
      </c>
      <c r="E5" t="s">
        <v>13</v>
      </c>
      <c r="F5" t="s">
        <v>54</v>
      </c>
      <c r="G5" t="s">
        <v>54</v>
      </c>
      <c r="H5" t="s">
        <v>16</v>
      </c>
      <c r="I5" t="s">
        <v>16</v>
      </c>
      <c r="J5" t="s">
        <v>16</v>
      </c>
      <c r="K5" t="s">
        <v>16</v>
      </c>
      <c r="M5" t="s">
        <v>64</v>
      </c>
      <c r="O5" t="str">
        <f t="shared" si="2"/>
        <v xml:space="preserve"> { </v>
      </c>
      <c r="P5" t="str">
        <f t="shared" si="3"/>
        <v>State::INITSINGLE,</v>
      </c>
      <c r="Q5" t="str">
        <f t="shared" si="0"/>
        <v>DiceStates::SINGLE,</v>
      </c>
      <c r="R5" t="str">
        <f t="shared" si="0"/>
        <v>DiceNumbers::ANY,</v>
      </c>
      <c r="S5" t="str">
        <f t="shared" si="0"/>
        <v>UpSide::ANY,</v>
      </c>
      <c r="T5" t="str">
        <f t="shared" si="0"/>
        <v>ScreenStates::RESET,</v>
      </c>
      <c r="U5" t="str">
        <f t="shared" si="0"/>
        <v>ScreenStates::RESET,</v>
      </c>
      <c r="V5" t="str">
        <f t="shared" si="0"/>
        <v>ScreenStates::MIX1TO6,</v>
      </c>
      <c r="W5" t="str">
        <f t="shared" si="1"/>
        <v>ScreenStates::MIX1TO6,</v>
      </c>
      <c r="X5" t="str">
        <f t="shared" si="1"/>
        <v>ScreenStates::MIX1TO6,</v>
      </c>
      <c r="Y5" t="str">
        <f t="shared" si="1"/>
        <v>ScreenStates::MIX1TO6,</v>
      </c>
      <c r="Z5" t="str">
        <f t="shared" si="4"/>
        <v>},</v>
      </c>
    </row>
    <row r="6" spans="2:26">
      <c r="B6" t="s">
        <v>129</v>
      </c>
      <c r="C6" t="s">
        <v>126</v>
      </c>
      <c r="D6" t="s">
        <v>13</v>
      </c>
      <c r="E6" t="s">
        <v>13</v>
      </c>
      <c r="F6" t="s">
        <v>132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M6" t="s">
        <v>65</v>
      </c>
      <c r="O6" t="str">
        <f t="shared" si="2"/>
        <v xml:space="preserve"> { </v>
      </c>
      <c r="P6" t="str">
        <f t="shared" si="3"/>
        <v>State::INITENTANGLED_AB1,</v>
      </c>
      <c r="Q6" t="str">
        <f t="shared" si="0"/>
        <v>DiceStates::ENTANGLED_AB1,</v>
      </c>
      <c r="R6" t="str">
        <f t="shared" si="0"/>
        <v>DiceNumbers::ANY,</v>
      </c>
      <c r="S6" t="str">
        <f t="shared" si="0"/>
        <v>UpSide::ANY,</v>
      </c>
      <c r="T6" t="str">
        <f t="shared" si="0"/>
        <v>ScreenStates::MIX1TO6_ENTAB1,</v>
      </c>
      <c r="U6" t="str">
        <f t="shared" si="0"/>
        <v>ScreenStates::MIX1TO6_ENTAB1,</v>
      </c>
      <c r="V6" t="str">
        <f t="shared" si="0"/>
        <v>ScreenStates::MIX1TO6_ENTAB1,</v>
      </c>
      <c r="W6" t="str">
        <f t="shared" si="1"/>
        <v>ScreenStates::MIX1TO6_ENTAB1,</v>
      </c>
      <c r="X6" t="str">
        <f t="shared" si="1"/>
        <v>ScreenStates::MIX1TO6_ENTAB1,</v>
      </c>
      <c r="Y6" t="str">
        <f t="shared" si="1"/>
        <v>ScreenStates::MIX1TO6_ENTAB1,</v>
      </c>
      <c r="Z6" t="str">
        <f t="shared" si="4"/>
        <v>},</v>
      </c>
    </row>
    <row r="7" spans="2:26">
      <c r="B7" t="s">
        <v>46</v>
      </c>
      <c r="C7" t="s">
        <v>43</v>
      </c>
      <c r="D7" t="s">
        <v>13</v>
      </c>
      <c r="E7" t="s">
        <v>13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O7" t="str">
        <f t="shared" si="2"/>
        <v xml:space="preserve"> { </v>
      </c>
      <c r="P7" t="str">
        <f t="shared" si="3"/>
        <v>State::WAITFORTHROW,</v>
      </c>
      <c r="Q7" t="str">
        <f t="shared" si="0"/>
        <v>DiceStates::SINGLE,</v>
      </c>
      <c r="R7" t="str">
        <f t="shared" si="0"/>
        <v>DiceNumbers::ANY,</v>
      </c>
      <c r="S7" t="str">
        <f t="shared" si="0"/>
        <v>UpSide::ANY,</v>
      </c>
      <c r="T7" t="str">
        <f t="shared" si="0"/>
        <v>ScreenStates::MIX1TO6,</v>
      </c>
      <c r="U7" t="str">
        <f t="shared" si="0"/>
        <v>ScreenStates::MIX1TO6,</v>
      </c>
      <c r="V7" t="str">
        <f t="shared" si="0"/>
        <v>ScreenStates::MIX1TO6,</v>
      </c>
      <c r="W7" t="str">
        <f t="shared" si="1"/>
        <v>ScreenStates::MIX1TO6,</v>
      </c>
      <c r="X7" t="str">
        <f t="shared" si="1"/>
        <v>ScreenStates::MIX1TO6,</v>
      </c>
      <c r="Y7" t="str">
        <f t="shared" si="1"/>
        <v>ScreenStates::MIX1TO6,</v>
      </c>
      <c r="Z7" t="str">
        <f t="shared" si="4"/>
        <v>},</v>
      </c>
    </row>
    <row r="8" spans="2:26">
      <c r="B8" t="s">
        <v>46</v>
      </c>
      <c r="C8" t="s">
        <v>126</v>
      </c>
      <c r="D8" t="s">
        <v>13</v>
      </c>
      <c r="E8" t="s">
        <v>13</v>
      </c>
      <c r="F8" t="s">
        <v>132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O8" t="str">
        <f t="shared" si="2"/>
        <v xml:space="preserve"> { </v>
      </c>
      <c r="P8" t="str">
        <f t="shared" si="3"/>
        <v>State::WAITFORTHROW,</v>
      </c>
      <c r="Q8" t="str">
        <f t="shared" si="0"/>
        <v>DiceStates::ENTANGLED_AB1,</v>
      </c>
      <c r="R8" t="str">
        <f t="shared" si="0"/>
        <v>DiceNumbers::ANY,</v>
      </c>
      <c r="S8" t="str">
        <f t="shared" si="0"/>
        <v>UpSide::ANY,</v>
      </c>
      <c r="T8" t="str">
        <f t="shared" si="0"/>
        <v>ScreenStates::MIX1TO6_ENTAB1,</v>
      </c>
      <c r="U8" t="str">
        <f t="shared" si="0"/>
        <v>ScreenStates::MIX1TO6_ENTAB1,</v>
      </c>
      <c r="V8" t="str">
        <f t="shared" si="0"/>
        <v>ScreenStates::MIX1TO6_ENTAB1,</v>
      </c>
      <c r="W8" t="str">
        <f t="shared" si="1"/>
        <v>ScreenStates::MIX1TO6_ENTAB1,</v>
      </c>
      <c r="X8" t="str">
        <f t="shared" si="1"/>
        <v>ScreenStates::MIX1TO6_ENTAB1,</v>
      </c>
      <c r="Y8" t="str">
        <f t="shared" si="1"/>
        <v>ScreenStates::MIX1TO6_ENTAB1,</v>
      </c>
      <c r="Z8" t="str">
        <f t="shared" si="4"/>
        <v>},</v>
      </c>
    </row>
    <row r="9" spans="2:26">
      <c r="B9" t="s">
        <v>46</v>
      </c>
      <c r="C9" t="s">
        <v>45</v>
      </c>
      <c r="D9" s="1" t="s">
        <v>18</v>
      </c>
      <c r="E9" s="1" t="s">
        <v>19</v>
      </c>
      <c r="F9" s="2" t="s">
        <v>20</v>
      </c>
      <c r="G9" s="2" t="s">
        <v>21</v>
      </c>
      <c r="H9" s="1" t="s">
        <v>16</v>
      </c>
      <c r="I9" s="1" t="s">
        <v>16</v>
      </c>
      <c r="J9" s="1" t="s">
        <v>16</v>
      </c>
      <c r="K9" s="1" t="s">
        <v>16</v>
      </c>
      <c r="O9" t="str">
        <f t="shared" si="2"/>
        <v xml:space="preserve"> { </v>
      </c>
      <c r="P9" t="str">
        <f t="shared" si="3"/>
        <v>State::WAITFORTHROW,</v>
      </c>
      <c r="Q9" t="str">
        <f t="shared" si="0"/>
        <v>DiceStates::MEASURED,</v>
      </c>
      <c r="R9" t="str">
        <f t="shared" si="0"/>
        <v>DiceNumbers::ONE,</v>
      </c>
      <c r="S9" t="str">
        <f t="shared" si="0"/>
        <v>UpSide::X0,</v>
      </c>
      <c r="T9" t="str">
        <f t="shared" si="0"/>
        <v>ScreenStates::N1,</v>
      </c>
      <c r="U9" t="str">
        <f t="shared" si="0"/>
        <v>ScreenStates::N6,</v>
      </c>
      <c r="V9" t="str">
        <f t="shared" si="0"/>
        <v>ScreenStates::MIX1TO6,</v>
      </c>
      <c r="W9" t="str">
        <f t="shared" si="1"/>
        <v>ScreenStates::MIX1TO6,</v>
      </c>
      <c r="X9" t="str">
        <f t="shared" si="1"/>
        <v>ScreenStates::MIX1TO6,</v>
      </c>
      <c r="Y9" t="str">
        <f t="shared" si="1"/>
        <v>ScreenStates::MIX1TO6,</v>
      </c>
      <c r="Z9" t="str">
        <f t="shared" si="4"/>
        <v>},</v>
      </c>
    </row>
    <row r="10" spans="2:26">
      <c r="B10" t="s">
        <v>46</v>
      </c>
      <c r="C10" t="s">
        <v>45</v>
      </c>
      <c r="D10" s="1" t="s">
        <v>18</v>
      </c>
      <c r="E10" s="1" t="s">
        <v>26</v>
      </c>
      <c r="F10" s="2" t="s">
        <v>21</v>
      </c>
      <c r="G10" s="2" t="s">
        <v>20</v>
      </c>
      <c r="H10" s="1" t="s">
        <v>16</v>
      </c>
      <c r="I10" s="1" t="s">
        <v>16</v>
      </c>
      <c r="J10" s="1" t="s">
        <v>16</v>
      </c>
      <c r="K10" s="1" t="s">
        <v>16</v>
      </c>
      <c r="O10" t="str">
        <f t="shared" si="2"/>
        <v xml:space="preserve"> { </v>
      </c>
      <c r="P10" t="str">
        <f t="shared" si="3"/>
        <v>State::WAITFORTHROW,</v>
      </c>
      <c r="Q10" t="str">
        <f t="shared" si="0"/>
        <v>DiceStates::MEASURED,</v>
      </c>
      <c r="R10" t="str">
        <f t="shared" si="0"/>
        <v>DiceNumbers::ONE,</v>
      </c>
      <c r="S10" t="str">
        <f t="shared" si="0"/>
        <v>UpSide::X1,</v>
      </c>
      <c r="T10" t="str">
        <f t="shared" si="0"/>
        <v>ScreenStates::N6,</v>
      </c>
      <c r="U10" t="str">
        <f t="shared" si="0"/>
        <v>ScreenStates::N1,</v>
      </c>
      <c r="V10" t="str">
        <f t="shared" si="0"/>
        <v>ScreenStates::MIX1TO6,</v>
      </c>
      <c r="W10" t="str">
        <f t="shared" si="1"/>
        <v>ScreenStates::MIX1TO6,</v>
      </c>
      <c r="X10" t="str">
        <f t="shared" si="1"/>
        <v>ScreenStates::MIX1TO6,</v>
      </c>
      <c r="Y10" t="str">
        <f t="shared" si="1"/>
        <v>ScreenStates::MIX1TO6,</v>
      </c>
      <c r="Z10" t="str">
        <f t="shared" si="4"/>
        <v>},</v>
      </c>
    </row>
    <row r="11" spans="2:26">
      <c r="B11" t="s">
        <v>46</v>
      </c>
      <c r="C11" t="s">
        <v>45</v>
      </c>
      <c r="D11" s="1" t="s">
        <v>18</v>
      </c>
      <c r="E11" s="1" t="s">
        <v>27</v>
      </c>
      <c r="F11" s="1" t="s">
        <v>16</v>
      </c>
      <c r="G11" s="1" t="s">
        <v>16</v>
      </c>
      <c r="H11" s="2" t="s">
        <v>20</v>
      </c>
      <c r="I11" s="2" t="s">
        <v>21</v>
      </c>
      <c r="J11" s="1" t="s">
        <v>16</v>
      </c>
      <c r="K11" s="1" t="s">
        <v>16</v>
      </c>
      <c r="O11" t="str">
        <f t="shared" si="2"/>
        <v xml:space="preserve"> { </v>
      </c>
      <c r="P11" t="str">
        <f t="shared" si="3"/>
        <v>State::WAITFORTHROW,</v>
      </c>
      <c r="Q11" t="str">
        <f t="shared" si="0"/>
        <v>DiceStates::MEASURED,</v>
      </c>
      <c r="R11" t="str">
        <f t="shared" si="0"/>
        <v>DiceNumbers::ONE,</v>
      </c>
      <c r="S11" t="str">
        <f t="shared" si="0"/>
        <v>UpSide::Y0,</v>
      </c>
      <c r="T11" t="str">
        <f t="shared" si="0"/>
        <v>ScreenStates::MIX1TO6,</v>
      </c>
      <c r="U11" t="str">
        <f t="shared" si="0"/>
        <v>ScreenStates::MIX1TO6,</v>
      </c>
      <c r="V11" t="str">
        <f t="shared" si="0"/>
        <v>ScreenStates::N1,</v>
      </c>
      <c r="W11" t="str">
        <f t="shared" si="1"/>
        <v>ScreenStates::N6,</v>
      </c>
      <c r="X11" t="str">
        <f t="shared" si="1"/>
        <v>ScreenStates::MIX1TO6,</v>
      </c>
      <c r="Y11" t="str">
        <f t="shared" si="1"/>
        <v>ScreenStates::MIX1TO6,</v>
      </c>
      <c r="Z11" t="str">
        <f t="shared" si="4"/>
        <v>},</v>
      </c>
    </row>
    <row r="12" spans="2:26">
      <c r="B12" t="s">
        <v>46</v>
      </c>
      <c r="C12" t="s">
        <v>45</v>
      </c>
      <c r="D12" s="1" t="s">
        <v>18</v>
      </c>
      <c r="E12" s="1" t="s">
        <v>28</v>
      </c>
      <c r="F12" s="1" t="s">
        <v>16</v>
      </c>
      <c r="G12" s="1" t="s">
        <v>16</v>
      </c>
      <c r="H12" s="2" t="s">
        <v>21</v>
      </c>
      <c r="I12" s="2" t="s">
        <v>20</v>
      </c>
      <c r="J12" s="1" t="s">
        <v>16</v>
      </c>
      <c r="K12" s="1" t="s">
        <v>16</v>
      </c>
      <c r="O12" t="str">
        <f t="shared" si="2"/>
        <v xml:space="preserve"> { </v>
      </c>
      <c r="P12" t="str">
        <f t="shared" si="3"/>
        <v>State::WAITFORTHROW,</v>
      </c>
      <c r="Q12" t="str">
        <f t="shared" si="0"/>
        <v>DiceStates::MEASURED,</v>
      </c>
      <c r="R12" t="str">
        <f t="shared" si="0"/>
        <v>DiceNumbers::ONE,</v>
      </c>
      <c r="S12" t="str">
        <f t="shared" si="0"/>
        <v>UpSide::Y1,</v>
      </c>
      <c r="T12" t="str">
        <f t="shared" si="0"/>
        <v>ScreenStates::MIX1TO6,</v>
      </c>
      <c r="U12" t="str">
        <f t="shared" si="0"/>
        <v>ScreenStates::MIX1TO6,</v>
      </c>
      <c r="V12" t="str">
        <f t="shared" si="0"/>
        <v>ScreenStates::N6,</v>
      </c>
      <c r="W12" t="str">
        <f t="shared" si="1"/>
        <v>ScreenStates::N1,</v>
      </c>
      <c r="X12" t="str">
        <f t="shared" si="1"/>
        <v>ScreenStates::MIX1TO6,</v>
      </c>
      <c r="Y12" t="str">
        <f t="shared" si="1"/>
        <v>ScreenStates::MIX1TO6,</v>
      </c>
      <c r="Z12" t="str">
        <f t="shared" si="4"/>
        <v>},</v>
      </c>
    </row>
    <row r="13" spans="2:26">
      <c r="B13" t="s">
        <v>46</v>
      </c>
      <c r="C13" t="s">
        <v>45</v>
      </c>
      <c r="D13" s="1" t="s">
        <v>18</v>
      </c>
      <c r="E13" s="1" t="s">
        <v>29</v>
      </c>
      <c r="F13" s="1" t="s">
        <v>16</v>
      </c>
      <c r="G13" s="1" t="s">
        <v>16</v>
      </c>
      <c r="H13" s="1" t="s">
        <v>16</v>
      </c>
      <c r="I13" s="1" t="s">
        <v>16</v>
      </c>
      <c r="J13" s="2" t="s">
        <v>20</v>
      </c>
      <c r="K13" s="2" t="s">
        <v>21</v>
      </c>
      <c r="O13" t="str">
        <f t="shared" si="2"/>
        <v xml:space="preserve"> { </v>
      </c>
      <c r="P13" t="str">
        <f t="shared" si="3"/>
        <v>State::WAITFORTHROW,</v>
      </c>
      <c r="Q13" t="str">
        <f t="shared" si="0"/>
        <v>DiceStates::MEASURED,</v>
      </c>
      <c r="R13" t="str">
        <f t="shared" si="0"/>
        <v>DiceNumbers::ONE,</v>
      </c>
      <c r="S13" t="str">
        <f t="shared" si="0"/>
        <v>UpSide::Z0,</v>
      </c>
      <c r="T13" t="str">
        <f t="shared" si="0"/>
        <v>ScreenStates::MIX1TO6,</v>
      </c>
      <c r="U13" t="str">
        <f t="shared" si="0"/>
        <v>ScreenStates::MIX1TO6,</v>
      </c>
      <c r="V13" t="str">
        <f t="shared" si="0"/>
        <v>ScreenStates::MIX1TO6,</v>
      </c>
      <c r="W13" t="str">
        <f t="shared" si="1"/>
        <v>ScreenStates::MIX1TO6,</v>
      </c>
      <c r="X13" t="str">
        <f t="shared" si="1"/>
        <v>ScreenStates::N1,</v>
      </c>
      <c r="Y13" t="str">
        <f t="shared" si="1"/>
        <v>ScreenStates::N6,</v>
      </c>
      <c r="Z13" t="str">
        <f t="shared" si="4"/>
        <v>},</v>
      </c>
    </row>
    <row r="14" spans="2:26">
      <c r="B14" t="s">
        <v>46</v>
      </c>
      <c r="C14" t="s">
        <v>45</v>
      </c>
      <c r="D14" s="1" t="s">
        <v>18</v>
      </c>
      <c r="E14" s="1" t="s">
        <v>30</v>
      </c>
      <c r="F14" s="1" t="s">
        <v>16</v>
      </c>
      <c r="G14" s="1" t="s">
        <v>16</v>
      </c>
      <c r="H14" s="1" t="s">
        <v>16</v>
      </c>
      <c r="I14" s="1" t="s">
        <v>16</v>
      </c>
      <c r="J14" s="2" t="s">
        <v>21</v>
      </c>
      <c r="K14" s="2" t="s">
        <v>20</v>
      </c>
      <c r="O14" t="str">
        <f t="shared" si="2"/>
        <v xml:space="preserve"> { </v>
      </c>
      <c r="P14" t="str">
        <f t="shared" si="3"/>
        <v>State::WAITFORTHROW,</v>
      </c>
      <c r="Q14" t="str">
        <f t="shared" si="0"/>
        <v>DiceStates::MEASURED,</v>
      </c>
      <c r="R14" t="str">
        <f t="shared" si="0"/>
        <v>DiceNumbers::ONE,</v>
      </c>
      <c r="S14" t="str">
        <f t="shared" si="0"/>
        <v>UpSide::Z1,</v>
      </c>
      <c r="T14" t="str">
        <f t="shared" si="0"/>
        <v>ScreenStates::MIX1TO6,</v>
      </c>
      <c r="U14" t="str">
        <f t="shared" si="0"/>
        <v>ScreenStates::MIX1TO6,</v>
      </c>
      <c r="V14" t="str">
        <f t="shared" si="0"/>
        <v>ScreenStates::MIX1TO6,</v>
      </c>
      <c r="W14" t="str">
        <f t="shared" si="1"/>
        <v>ScreenStates::MIX1TO6,</v>
      </c>
      <c r="X14" t="str">
        <f t="shared" si="1"/>
        <v>ScreenStates::N6,</v>
      </c>
      <c r="Y14" t="str">
        <f t="shared" si="1"/>
        <v>ScreenStates::N1,</v>
      </c>
      <c r="Z14" t="str">
        <f t="shared" si="4"/>
        <v>},</v>
      </c>
    </row>
    <row r="15" spans="2:26">
      <c r="B15" t="s">
        <v>46</v>
      </c>
      <c r="C15" t="s">
        <v>45</v>
      </c>
      <c r="D15" s="3" t="s">
        <v>31</v>
      </c>
      <c r="E15" s="3" t="s">
        <v>19</v>
      </c>
      <c r="F15" s="4" t="s">
        <v>22</v>
      </c>
      <c r="G15" s="4" t="s">
        <v>23</v>
      </c>
      <c r="H15" s="3" t="s">
        <v>16</v>
      </c>
      <c r="I15" s="3" t="s">
        <v>16</v>
      </c>
      <c r="J15" s="3" t="s">
        <v>16</v>
      </c>
      <c r="K15" s="3" t="s">
        <v>16</v>
      </c>
      <c r="O15" t="str">
        <f t="shared" si="2"/>
        <v xml:space="preserve"> { </v>
      </c>
      <c r="P15" t="str">
        <f t="shared" si="3"/>
        <v>State::WAITFORTHROW,</v>
      </c>
      <c r="Q15" t="str">
        <f t="shared" si="0"/>
        <v>DiceStates::MEASURED,</v>
      </c>
      <c r="R15" t="str">
        <f t="shared" si="0"/>
        <v>DiceNumbers::TWO,</v>
      </c>
      <c r="S15" t="str">
        <f t="shared" si="0"/>
        <v>UpSide::X0,</v>
      </c>
      <c r="T15" t="str">
        <f t="shared" si="0"/>
        <v>ScreenStates::N2,</v>
      </c>
      <c r="U15" t="str">
        <f t="shared" si="0"/>
        <v>ScreenStates::N5,</v>
      </c>
      <c r="V15" t="str">
        <f t="shared" si="0"/>
        <v>ScreenStates::MIX1TO6,</v>
      </c>
      <c r="W15" t="str">
        <f t="shared" si="1"/>
        <v>ScreenStates::MIX1TO6,</v>
      </c>
      <c r="X15" t="str">
        <f t="shared" si="1"/>
        <v>ScreenStates::MIX1TO6,</v>
      </c>
      <c r="Y15" t="str">
        <f t="shared" si="1"/>
        <v>ScreenStates::MIX1TO6,</v>
      </c>
      <c r="Z15" t="str">
        <f t="shared" si="4"/>
        <v>},</v>
      </c>
    </row>
    <row r="16" spans="2:26">
      <c r="B16" t="s">
        <v>46</v>
      </c>
      <c r="C16" t="s">
        <v>45</v>
      </c>
      <c r="D16" s="3" t="s">
        <v>31</v>
      </c>
      <c r="E16" s="3" t="s">
        <v>26</v>
      </c>
      <c r="F16" s="4" t="s">
        <v>23</v>
      </c>
      <c r="G16" s="4" t="s">
        <v>22</v>
      </c>
      <c r="H16" s="3" t="s">
        <v>16</v>
      </c>
      <c r="I16" s="3" t="s">
        <v>16</v>
      </c>
      <c r="J16" s="3" t="s">
        <v>16</v>
      </c>
      <c r="K16" s="3" t="s">
        <v>16</v>
      </c>
      <c r="O16" t="str">
        <f t="shared" si="2"/>
        <v xml:space="preserve"> { </v>
      </c>
      <c r="P16" t="str">
        <f t="shared" si="3"/>
        <v>State::WAITFORTHROW,</v>
      </c>
      <c r="Q16" t="str">
        <f t="shared" si="0"/>
        <v>DiceStates::MEASURED,</v>
      </c>
      <c r="R16" t="str">
        <f t="shared" si="0"/>
        <v>DiceNumbers::TWO,</v>
      </c>
      <c r="S16" t="str">
        <f t="shared" si="0"/>
        <v>UpSide::X1,</v>
      </c>
      <c r="T16" t="str">
        <f t="shared" si="0"/>
        <v>ScreenStates::N5,</v>
      </c>
      <c r="U16" t="str">
        <f t="shared" si="0"/>
        <v>ScreenStates::N2,</v>
      </c>
      <c r="V16" t="str">
        <f t="shared" si="0"/>
        <v>ScreenStates::MIX1TO6,</v>
      </c>
      <c r="W16" t="str">
        <f t="shared" si="1"/>
        <v>ScreenStates::MIX1TO6,</v>
      </c>
      <c r="X16" t="str">
        <f t="shared" si="1"/>
        <v>ScreenStates::MIX1TO6,</v>
      </c>
      <c r="Y16" t="str">
        <f t="shared" si="1"/>
        <v>ScreenStates::MIX1TO6,</v>
      </c>
      <c r="Z16" t="str">
        <f t="shared" si="4"/>
        <v>},</v>
      </c>
    </row>
    <row r="17" spans="2:26">
      <c r="B17" t="s">
        <v>46</v>
      </c>
      <c r="C17" t="s">
        <v>45</v>
      </c>
      <c r="D17" s="3" t="s">
        <v>31</v>
      </c>
      <c r="E17" s="3" t="s">
        <v>27</v>
      </c>
      <c r="F17" s="3" t="s">
        <v>16</v>
      </c>
      <c r="G17" s="3" t="s">
        <v>16</v>
      </c>
      <c r="H17" s="4" t="s">
        <v>22</v>
      </c>
      <c r="I17" s="4" t="s">
        <v>23</v>
      </c>
      <c r="J17" s="3" t="s">
        <v>16</v>
      </c>
      <c r="K17" s="3" t="s">
        <v>16</v>
      </c>
      <c r="O17" t="str">
        <f t="shared" si="2"/>
        <v xml:space="preserve"> { </v>
      </c>
      <c r="P17" t="str">
        <f t="shared" si="3"/>
        <v>State::WAITFORTHROW,</v>
      </c>
      <c r="Q17" t="str">
        <f t="shared" si="0"/>
        <v>DiceStates::MEASURED,</v>
      </c>
      <c r="R17" t="str">
        <f t="shared" si="0"/>
        <v>DiceNumbers::TWO,</v>
      </c>
      <c r="S17" t="str">
        <f t="shared" si="0"/>
        <v>UpSide::Y0,</v>
      </c>
      <c r="T17" t="str">
        <f t="shared" si="0"/>
        <v>ScreenStates::MIX1TO6,</v>
      </c>
      <c r="U17" t="str">
        <f t="shared" si="0"/>
        <v>ScreenStates::MIX1TO6,</v>
      </c>
      <c r="V17" t="str">
        <f t="shared" si="0"/>
        <v>ScreenStates::N2,</v>
      </c>
      <c r="W17" t="str">
        <f t="shared" si="1"/>
        <v>ScreenStates::N5,</v>
      </c>
      <c r="X17" t="str">
        <f t="shared" si="1"/>
        <v>ScreenStates::MIX1TO6,</v>
      </c>
      <c r="Y17" t="str">
        <f t="shared" si="1"/>
        <v>ScreenStates::MIX1TO6,</v>
      </c>
      <c r="Z17" t="str">
        <f t="shared" si="4"/>
        <v>},</v>
      </c>
    </row>
    <row r="18" spans="2:26">
      <c r="B18" t="s">
        <v>46</v>
      </c>
      <c r="C18" t="s">
        <v>45</v>
      </c>
      <c r="D18" s="3" t="s">
        <v>31</v>
      </c>
      <c r="E18" s="3" t="s">
        <v>28</v>
      </c>
      <c r="F18" s="3" t="s">
        <v>16</v>
      </c>
      <c r="G18" s="3" t="s">
        <v>16</v>
      </c>
      <c r="H18" s="4" t="s">
        <v>23</v>
      </c>
      <c r="I18" s="4" t="s">
        <v>22</v>
      </c>
      <c r="J18" s="3" t="s">
        <v>16</v>
      </c>
      <c r="K18" s="3" t="s">
        <v>16</v>
      </c>
      <c r="O18" t="str">
        <f t="shared" si="2"/>
        <v xml:space="preserve"> { </v>
      </c>
      <c r="P18" t="str">
        <f t="shared" si="3"/>
        <v>State::WAITFORTHROW,</v>
      </c>
      <c r="Q18" t="str">
        <f t="shared" si="0"/>
        <v>DiceStates::MEASURED,</v>
      </c>
      <c r="R18" t="str">
        <f t="shared" si="0"/>
        <v>DiceNumbers::TWO,</v>
      </c>
      <c r="S18" t="str">
        <f t="shared" si="0"/>
        <v>UpSide::Y1,</v>
      </c>
      <c r="T18" t="str">
        <f t="shared" si="0"/>
        <v>ScreenStates::MIX1TO6,</v>
      </c>
      <c r="U18" t="str">
        <f t="shared" si="0"/>
        <v>ScreenStates::MIX1TO6,</v>
      </c>
      <c r="V18" t="str">
        <f t="shared" si="0"/>
        <v>ScreenStates::N5,</v>
      </c>
      <c r="W18" t="str">
        <f t="shared" si="1"/>
        <v>ScreenStates::N2,</v>
      </c>
      <c r="X18" t="str">
        <f t="shared" si="1"/>
        <v>ScreenStates::MIX1TO6,</v>
      </c>
      <c r="Y18" t="str">
        <f t="shared" si="1"/>
        <v>ScreenStates::MIX1TO6,</v>
      </c>
      <c r="Z18" t="str">
        <f t="shared" si="4"/>
        <v>},</v>
      </c>
    </row>
    <row r="19" spans="2:26">
      <c r="B19" t="s">
        <v>46</v>
      </c>
      <c r="C19" t="s">
        <v>45</v>
      </c>
      <c r="D19" s="3" t="s">
        <v>31</v>
      </c>
      <c r="E19" s="3" t="s">
        <v>29</v>
      </c>
      <c r="F19" s="3" t="s">
        <v>16</v>
      </c>
      <c r="G19" s="3" t="s">
        <v>16</v>
      </c>
      <c r="H19" s="3" t="s">
        <v>16</v>
      </c>
      <c r="I19" s="3" t="s">
        <v>16</v>
      </c>
      <c r="J19" s="4" t="s">
        <v>22</v>
      </c>
      <c r="K19" s="4" t="s">
        <v>23</v>
      </c>
      <c r="O19" t="str">
        <f t="shared" si="2"/>
        <v xml:space="preserve"> { </v>
      </c>
      <c r="P19" t="str">
        <f t="shared" si="3"/>
        <v>State::WAITFORTHROW,</v>
      </c>
      <c r="Q19" t="str">
        <f t="shared" si="3"/>
        <v>DiceStates::MEASURED,</v>
      </c>
      <c r="R19" t="str">
        <f t="shared" si="3"/>
        <v>DiceNumbers::TWO,</v>
      </c>
      <c r="S19" t="str">
        <f t="shared" si="3"/>
        <v>UpSide::Z0,</v>
      </c>
      <c r="T19" t="str">
        <f t="shared" si="3"/>
        <v>ScreenStates::MIX1TO6,</v>
      </c>
      <c r="U19" t="str">
        <f t="shared" si="3"/>
        <v>ScreenStates::MIX1TO6,</v>
      </c>
      <c r="V19" t="str">
        <f t="shared" si="3"/>
        <v>ScreenStates::MIX1TO6,</v>
      </c>
      <c r="W19" t="str">
        <f t="shared" si="3"/>
        <v>ScreenStates::MIX1TO6,</v>
      </c>
      <c r="X19" t="str">
        <f t="shared" si="3"/>
        <v>ScreenStates::N2,</v>
      </c>
      <c r="Y19" t="str">
        <f t="shared" si="3"/>
        <v>ScreenStates::N5,</v>
      </c>
      <c r="Z19" t="str">
        <f t="shared" si="4"/>
        <v>},</v>
      </c>
    </row>
    <row r="20" spans="2:26">
      <c r="B20" t="s">
        <v>46</v>
      </c>
      <c r="C20" t="s">
        <v>45</v>
      </c>
      <c r="D20" s="3" t="s">
        <v>31</v>
      </c>
      <c r="E20" s="3" t="s">
        <v>30</v>
      </c>
      <c r="F20" s="3" t="s">
        <v>16</v>
      </c>
      <c r="G20" s="3" t="s">
        <v>16</v>
      </c>
      <c r="H20" s="3" t="s">
        <v>16</v>
      </c>
      <c r="I20" s="3" t="s">
        <v>16</v>
      </c>
      <c r="J20" s="4" t="s">
        <v>23</v>
      </c>
      <c r="K20" s="4" t="s">
        <v>22</v>
      </c>
      <c r="O20" t="str">
        <f t="shared" si="2"/>
        <v xml:space="preserve"> { </v>
      </c>
      <c r="P20" t="str">
        <f t="shared" si="3"/>
        <v>State::WAITFORTHROW,</v>
      </c>
      <c r="Q20" t="str">
        <f t="shared" si="3"/>
        <v>DiceStates::MEASURED,</v>
      </c>
      <c r="R20" t="str">
        <f t="shared" si="3"/>
        <v>DiceNumbers::TWO,</v>
      </c>
      <c r="S20" t="str">
        <f t="shared" si="3"/>
        <v>UpSide::Z1,</v>
      </c>
      <c r="T20" t="str">
        <f t="shared" si="3"/>
        <v>ScreenStates::MIX1TO6,</v>
      </c>
      <c r="U20" t="str">
        <f t="shared" si="3"/>
        <v>ScreenStates::MIX1TO6,</v>
      </c>
      <c r="V20" t="str">
        <f t="shared" si="3"/>
        <v>ScreenStates::MIX1TO6,</v>
      </c>
      <c r="W20" t="str">
        <f t="shared" si="3"/>
        <v>ScreenStates::MIX1TO6,</v>
      </c>
      <c r="X20" t="str">
        <f t="shared" si="3"/>
        <v>ScreenStates::N5,</v>
      </c>
      <c r="Y20" t="str">
        <f t="shared" si="3"/>
        <v>ScreenStates::N2,</v>
      </c>
      <c r="Z20" t="str">
        <f t="shared" si="4"/>
        <v>},</v>
      </c>
    </row>
    <row r="21" spans="2:26">
      <c r="B21" t="s">
        <v>46</v>
      </c>
      <c r="C21" t="s">
        <v>45</v>
      </c>
      <c r="D21" s="5" t="s">
        <v>32</v>
      </c>
      <c r="E21" s="5" t="s">
        <v>19</v>
      </c>
      <c r="F21" s="6" t="s">
        <v>24</v>
      </c>
      <c r="G21" s="6" t="s">
        <v>25</v>
      </c>
      <c r="H21" s="5" t="s">
        <v>16</v>
      </c>
      <c r="I21" s="5" t="s">
        <v>16</v>
      </c>
      <c r="J21" s="5" t="s">
        <v>16</v>
      </c>
      <c r="K21" s="5" t="s">
        <v>16</v>
      </c>
      <c r="O21" t="str">
        <f t="shared" si="2"/>
        <v xml:space="preserve"> { </v>
      </c>
      <c r="P21" t="str">
        <f t="shared" si="3"/>
        <v>State::WAITFORTHROW,</v>
      </c>
      <c r="Q21" t="str">
        <f t="shared" si="3"/>
        <v>DiceStates::MEASURED,</v>
      </c>
      <c r="R21" t="str">
        <f t="shared" si="3"/>
        <v>DiceNumbers::THREE,</v>
      </c>
      <c r="S21" t="str">
        <f t="shared" si="3"/>
        <v>UpSide::X0,</v>
      </c>
      <c r="T21" t="str">
        <f t="shared" si="3"/>
        <v>ScreenStates::N3,</v>
      </c>
      <c r="U21" t="str">
        <f t="shared" si="3"/>
        <v>ScreenStates::N4,</v>
      </c>
      <c r="V21" t="str">
        <f t="shared" si="3"/>
        <v>ScreenStates::MIX1TO6,</v>
      </c>
      <c r="W21" t="str">
        <f t="shared" si="3"/>
        <v>ScreenStates::MIX1TO6,</v>
      </c>
      <c r="X21" t="str">
        <f t="shared" si="3"/>
        <v>ScreenStates::MIX1TO6,</v>
      </c>
      <c r="Y21" t="str">
        <f t="shared" si="3"/>
        <v>ScreenStates::MIX1TO6,</v>
      </c>
      <c r="Z21" t="str">
        <f t="shared" si="4"/>
        <v>},</v>
      </c>
    </row>
    <row r="22" spans="2:26">
      <c r="B22" t="s">
        <v>46</v>
      </c>
      <c r="C22" t="s">
        <v>45</v>
      </c>
      <c r="D22" s="5" t="s">
        <v>32</v>
      </c>
      <c r="E22" s="5" t="s">
        <v>26</v>
      </c>
      <c r="F22" s="6" t="s">
        <v>25</v>
      </c>
      <c r="G22" s="6" t="s">
        <v>24</v>
      </c>
      <c r="H22" s="5" t="s">
        <v>16</v>
      </c>
      <c r="I22" s="5" t="s">
        <v>16</v>
      </c>
      <c r="J22" s="5" t="s">
        <v>16</v>
      </c>
      <c r="K22" s="5" t="s">
        <v>16</v>
      </c>
      <c r="O22" t="str">
        <f t="shared" si="2"/>
        <v xml:space="preserve"> { </v>
      </c>
      <c r="P22" t="str">
        <f t="shared" si="3"/>
        <v>State::WAITFORTHROW,</v>
      </c>
      <c r="Q22" t="str">
        <f t="shared" si="3"/>
        <v>DiceStates::MEASURED,</v>
      </c>
      <c r="R22" t="str">
        <f t="shared" si="3"/>
        <v>DiceNumbers::THREE,</v>
      </c>
      <c r="S22" t="str">
        <f t="shared" si="3"/>
        <v>UpSide::X1,</v>
      </c>
      <c r="T22" t="str">
        <f t="shared" si="3"/>
        <v>ScreenStates::N4,</v>
      </c>
      <c r="U22" t="str">
        <f t="shared" si="3"/>
        <v>ScreenStates::N3,</v>
      </c>
      <c r="V22" t="str">
        <f t="shared" si="3"/>
        <v>ScreenStates::MIX1TO6,</v>
      </c>
      <c r="W22" t="str">
        <f t="shared" si="3"/>
        <v>ScreenStates::MIX1TO6,</v>
      </c>
      <c r="X22" t="str">
        <f t="shared" si="3"/>
        <v>ScreenStates::MIX1TO6,</v>
      </c>
      <c r="Y22" t="str">
        <f t="shared" si="3"/>
        <v>ScreenStates::MIX1TO6,</v>
      </c>
      <c r="Z22" t="str">
        <f t="shared" si="4"/>
        <v>},</v>
      </c>
    </row>
    <row r="23" spans="2:26">
      <c r="B23" t="s">
        <v>46</v>
      </c>
      <c r="C23" t="s">
        <v>45</v>
      </c>
      <c r="D23" s="5" t="s">
        <v>32</v>
      </c>
      <c r="E23" s="5" t="s">
        <v>27</v>
      </c>
      <c r="F23" s="5" t="s">
        <v>16</v>
      </c>
      <c r="G23" s="5" t="s">
        <v>16</v>
      </c>
      <c r="H23" s="6" t="s">
        <v>24</v>
      </c>
      <c r="I23" s="6" t="s">
        <v>25</v>
      </c>
      <c r="J23" s="5" t="s">
        <v>16</v>
      </c>
      <c r="K23" s="5" t="s">
        <v>16</v>
      </c>
      <c r="O23" t="str">
        <f t="shared" si="2"/>
        <v xml:space="preserve"> { </v>
      </c>
      <c r="P23" t="str">
        <f t="shared" si="3"/>
        <v>State::WAITFORTHROW,</v>
      </c>
      <c r="Q23" t="str">
        <f t="shared" si="3"/>
        <v>DiceStates::MEASURED,</v>
      </c>
      <c r="R23" t="str">
        <f t="shared" si="3"/>
        <v>DiceNumbers::THREE,</v>
      </c>
      <c r="S23" t="str">
        <f t="shared" si="3"/>
        <v>UpSide::Y0,</v>
      </c>
      <c r="T23" t="str">
        <f t="shared" si="3"/>
        <v>ScreenStates::MIX1TO6,</v>
      </c>
      <c r="U23" t="str">
        <f t="shared" si="3"/>
        <v>ScreenStates::MIX1TO6,</v>
      </c>
      <c r="V23" t="str">
        <f t="shared" si="3"/>
        <v>ScreenStates::N3,</v>
      </c>
      <c r="W23" t="str">
        <f t="shared" si="3"/>
        <v>ScreenStates::N4,</v>
      </c>
      <c r="X23" t="str">
        <f t="shared" si="3"/>
        <v>ScreenStates::MIX1TO6,</v>
      </c>
      <c r="Y23" t="str">
        <f t="shared" si="3"/>
        <v>ScreenStates::MIX1TO6,</v>
      </c>
      <c r="Z23" t="str">
        <f t="shared" si="4"/>
        <v>},</v>
      </c>
    </row>
    <row r="24" spans="2:26">
      <c r="B24" t="s">
        <v>46</v>
      </c>
      <c r="C24" t="s">
        <v>45</v>
      </c>
      <c r="D24" s="5" t="s">
        <v>32</v>
      </c>
      <c r="E24" s="5" t="s">
        <v>28</v>
      </c>
      <c r="F24" s="5" t="s">
        <v>16</v>
      </c>
      <c r="G24" s="5" t="s">
        <v>16</v>
      </c>
      <c r="H24" s="6" t="s">
        <v>25</v>
      </c>
      <c r="I24" s="6" t="s">
        <v>24</v>
      </c>
      <c r="J24" s="5" t="s">
        <v>16</v>
      </c>
      <c r="K24" s="5" t="s">
        <v>16</v>
      </c>
      <c r="O24" t="str">
        <f t="shared" si="2"/>
        <v xml:space="preserve"> { </v>
      </c>
      <c r="P24" t="str">
        <f t="shared" si="3"/>
        <v>State::WAITFORTHROW,</v>
      </c>
      <c r="Q24" t="str">
        <f t="shared" si="3"/>
        <v>DiceStates::MEASURED,</v>
      </c>
      <c r="R24" t="str">
        <f t="shared" si="3"/>
        <v>DiceNumbers::THREE,</v>
      </c>
      <c r="S24" t="str">
        <f t="shared" si="3"/>
        <v>UpSide::Y1,</v>
      </c>
      <c r="T24" t="str">
        <f t="shared" si="3"/>
        <v>ScreenStates::MIX1TO6,</v>
      </c>
      <c r="U24" t="str">
        <f t="shared" si="3"/>
        <v>ScreenStates::MIX1TO6,</v>
      </c>
      <c r="V24" t="str">
        <f t="shared" si="3"/>
        <v>ScreenStates::N4,</v>
      </c>
      <c r="W24" t="str">
        <f t="shared" si="3"/>
        <v>ScreenStates::N3,</v>
      </c>
      <c r="X24" t="str">
        <f t="shared" si="3"/>
        <v>ScreenStates::MIX1TO6,</v>
      </c>
      <c r="Y24" t="str">
        <f t="shared" si="3"/>
        <v>ScreenStates::MIX1TO6,</v>
      </c>
      <c r="Z24" t="str">
        <f t="shared" si="4"/>
        <v>},</v>
      </c>
    </row>
    <row r="25" spans="2:26">
      <c r="B25" t="s">
        <v>46</v>
      </c>
      <c r="C25" t="s">
        <v>45</v>
      </c>
      <c r="D25" s="5" t="s">
        <v>32</v>
      </c>
      <c r="E25" s="5" t="s">
        <v>29</v>
      </c>
      <c r="F25" s="5" t="s">
        <v>16</v>
      </c>
      <c r="G25" s="5" t="s">
        <v>16</v>
      </c>
      <c r="H25" s="5" t="s">
        <v>16</v>
      </c>
      <c r="I25" s="5" t="s">
        <v>16</v>
      </c>
      <c r="J25" s="6" t="s">
        <v>24</v>
      </c>
      <c r="K25" s="6" t="s">
        <v>25</v>
      </c>
      <c r="O25" t="str">
        <f t="shared" si="2"/>
        <v xml:space="preserve"> { </v>
      </c>
      <c r="P25" t="str">
        <f t="shared" si="3"/>
        <v>State::WAITFORTHROW,</v>
      </c>
      <c r="Q25" t="str">
        <f t="shared" si="3"/>
        <v>DiceStates::MEASURED,</v>
      </c>
      <c r="R25" t="str">
        <f t="shared" si="3"/>
        <v>DiceNumbers::THREE,</v>
      </c>
      <c r="S25" t="str">
        <f t="shared" si="3"/>
        <v>UpSide::Z0,</v>
      </c>
      <c r="T25" t="str">
        <f t="shared" si="3"/>
        <v>ScreenStates::MIX1TO6,</v>
      </c>
      <c r="U25" t="str">
        <f t="shared" si="3"/>
        <v>ScreenStates::MIX1TO6,</v>
      </c>
      <c r="V25" t="str">
        <f t="shared" si="3"/>
        <v>ScreenStates::MIX1TO6,</v>
      </c>
      <c r="W25" t="str">
        <f t="shared" si="3"/>
        <v>ScreenStates::MIX1TO6,</v>
      </c>
      <c r="X25" t="str">
        <f t="shared" si="3"/>
        <v>ScreenStates::N3,</v>
      </c>
      <c r="Y25" t="str">
        <f t="shared" si="3"/>
        <v>ScreenStates::N4,</v>
      </c>
      <c r="Z25" t="str">
        <f t="shared" si="4"/>
        <v>},</v>
      </c>
    </row>
    <row r="26" spans="2:26">
      <c r="B26" t="s">
        <v>46</v>
      </c>
      <c r="C26" t="s">
        <v>45</v>
      </c>
      <c r="D26" s="5" t="s">
        <v>32</v>
      </c>
      <c r="E26" s="5" t="s">
        <v>30</v>
      </c>
      <c r="F26" s="5" t="s">
        <v>16</v>
      </c>
      <c r="G26" s="5" t="s">
        <v>16</v>
      </c>
      <c r="H26" s="5" t="s">
        <v>16</v>
      </c>
      <c r="I26" s="5" t="s">
        <v>16</v>
      </c>
      <c r="J26" s="6" t="s">
        <v>25</v>
      </c>
      <c r="K26" s="6" t="s">
        <v>24</v>
      </c>
      <c r="O26" t="str">
        <f t="shared" si="2"/>
        <v xml:space="preserve"> { </v>
      </c>
      <c r="P26" t="str">
        <f t="shared" si="3"/>
        <v>State::WAITFORTHROW,</v>
      </c>
      <c r="Q26" t="str">
        <f t="shared" si="3"/>
        <v>DiceStates::MEASURED,</v>
      </c>
      <c r="R26" t="str">
        <f t="shared" si="3"/>
        <v>DiceNumbers::THREE,</v>
      </c>
      <c r="S26" t="str">
        <f t="shared" si="3"/>
        <v>UpSide::Z1,</v>
      </c>
      <c r="T26" t="str">
        <f t="shared" si="3"/>
        <v>ScreenStates::MIX1TO6,</v>
      </c>
      <c r="U26" t="str">
        <f t="shared" si="3"/>
        <v>ScreenStates::MIX1TO6,</v>
      </c>
      <c r="V26" t="str">
        <f t="shared" si="3"/>
        <v>ScreenStates::MIX1TO6,</v>
      </c>
      <c r="W26" t="str">
        <f t="shared" si="3"/>
        <v>ScreenStates::MIX1TO6,</v>
      </c>
      <c r="X26" t="str">
        <f t="shared" si="3"/>
        <v>ScreenStates::N4,</v>
      </c>
      <c r="Y26" t="str">
        <f t="shared" si="3"/>
        <v>ScreenStates::N3,</v>
      </c>
      <c r="Z26" t="str">
        <f t="shared" si="4"/>
        <v>},</v>
      </c>
    </row>
    <row r="27" spans="2:26">
      <c r="B27" t="s">
        <v>46</v>
      </c>
      <c r="C27" t="s">
        <v>45</v>
      </c>
      <c r="D27" s="7" t="s">
        <v>33</v>
      </c>
      <c r="E27" s="7" t="s">
        <v>19</v>
      </c>
      <c r="F27" s="8" t="s">
        <v>25</v>
      </c>
      <c r="G27" s="8" t="s">
        <v>24</v>
      </c>
      <c r="H27" s="7" t="s">
        <v>16</v>
      </c>
      <c r="I27" s="7" t="s">
        <v>16</v>
      </c>
      <c r="J27" s="7" t="s">
        <v>16</v>
      </c>
      <c r="K27" s="7" t="s">
        <v>16</v>
      </c>
      <c r="O27" t="str">
        <f t="shared" si="2"/>
        <v xml:space="preserve"> { </v>
      </c>
      <c r="P27" t="str">
        <f t="shared" si="3"/>
        <v>State::WAITFORTHROW,</v>
      </c>
      <c r="Q27" t="str">
        <f t="shared" si="3"/>
        <v>DiceStates::MEASURED,</v>
      </c>
      <c r="R27" t="str">
        <f t="shared" si="3"/>
        <v>DiceNumbers::FOUR,</v>
      </c>
      <c r="S27" t="str">
        <f t="shared" si="3"/>
        <v>UpSide::X0,</v>
      </c>
      <c r="T27" t="str">
        <f t="shared" si="3"/>
        <v>ScreenStates::N4,</v>
      </c>
      <c r="U27" t="str">
        <f t="shared" si="3"/>
        <v>ScreenStates::N3,</v>
      </c>
      <c r="V27" t="str">
        <f t="shared" si="3"/>
        <v>ScreenStates::MIX1TO6,</v>
      </c>
      <c r="W27" t="str">
        <f t="shared" si="3"/>
        <v>ScreenStates::MIX1TO6,</v>
      </c>
      <c r="X27" t="str">
        <f t="shared" si="3"/>
        <v>ScreenStates::MIX1TO6,</v>
      </c>
      <c r="Y27" t="str">
        <f t="shared" si="3"/>
        <v>ScreenStates::MIX1TO6,</v>
      </c>
      <c r="Z27" t="str">
        <f t="shared" si="4"/>
        <v>},</v>
      </c>
    </row>
    <row r="28" spans="2:26">
      <c r="B28" t="s">
        <v>46</v>
      </c>
      <c r="C28" t="s">
        <v>45</v>
      </c>
      <c r="D28" s="7" t="s">
        <v>33</v>
      </c>
      <c r="E28" s="7" t="s">
        <v>26</v>
      </c>
      <c r="F28" s="8" t="s">
        <v>24</v>
      </c>
      <c r="G28" s="8" t="s">
        <v>25</v>
      </c>
      <c r="H28" s="7" t="s">
        <v>16</v>
      </c>
      <c r="I28" s="7" t="s">
        <v>16</v>
      </c>
      <c r="J28" s="7" t="s">
        <v>16</v>
      </c>
      <c r="K28" s="7" t="s">
        <v>16</v>
      </c>
      <c r="O28" t="str">
        <f t="shared" si="2"/>
        <v xml:space="preserve"> { </v>
      </c>
      <c r="P28" t="str">
        <f t="shared" si="3"/>
        <v>State::WAITFORTHROW,</v>
      </c>
      <c r="Q28" t="str">
        <f t="shared" si="3"/>
        <v>DiceStates::MEASURED,</v>
      </c>
      <c r="R28" t="str">
        <f t="shared" si="3"/>
        <v>DiceNumbers::FOUR,</v>
      </c>
      <c r="S28" t="str">
        <f t="shared" si="3"/>
        <v>UpSide::X1,</v>
      </c>
      <c r="T28" t="str">
        <f t="shared" si="3"/>
        <v>ScreenStates::N3,</v>
      </c>
      <c r="U28" t="str">
        <f t="shared" si="3"/>
        <v>ScreenStates::N4,</v>
      </c>
      <c r="V28" t="str">
        <f t="shared" si="3"/>
        <v>ScreenStates::MIX1TO6,</v>
      </c>
      <c r="W28" t="str">
        <f t="shared" si="3"/>
        <v>ScreenStates::MIX1TO6,</v>
      </c>
      <c r="X28" t="str">
        <f t="shared" si="3"/>
        <v>ScreenStates::MIX1TO6,</v>
      </c>
      <c r="Y28" t="str">
        <f t="shared" si="3"/>
        <v>ScreenStates::MIX1TO6,</v>
      </c>
      <c r="Z28" t="str">
        <f t="shared" si="4"/>
        <v>},</v>
      </c>
    </row>
    <row r="29" spans="2:26">
      <c r="B29" t="s">
        <v>46</v>
      </c>
      <c r="C29" t="s">
        <v>45</v>
      </c>
      <c r="D29" s="7" t="s">
        <v>33</v>
      </c>
      <c r="E29" s="7" t="s">
        <v>27</v>
      </c>
      <c r="F29" s="7" t="s">
        <v>16</v>
      </c>
      <c r="G29" s="7" t="s">
        <v>16</v>
      </c>
      <c r="H29" s="8" t="s">
        <v>25</v>
      </c>
      <c r="I29" s="8" t="s">
        <v>24</v>
      </c>
      <c r="J29" s="7" t="s">
        <v>16</v>
      </c>
      <c r="K29" s="7" t="s">
        <v>16</v>
      </c>
      <c r="O29" t="str">
        <f t="shared" si="2"/>
        <v xml:space="preserve"> { </v>
      </c>
      <c r="P29" t="str">
        <f t="shared" si="3"/>
        <v>State::WAITFORTHROW,</v>
      </c>
      <c r="Q29" t="str">
        <f t="shared" si="3"/>
        <v>DiceStates::MEASURED,</v>
      </c>
      <c r="R29" t="str">
        <f t="shared" si="3"/>
        <v>DiceNumbers::FOUR,</v>
      </c>
      <c r="S29" t="str">
        <f t="shared" si="3"/>
        <v>UpSide::Y0,</v>
      </c>
      <c r="T29" t="str">
        <f t="shared" si="3"/>
        <v>ScreenStates::MIX1TO6,</v>
      </c>
      <c r="U29" t="str">
        <f t="shared" si="3"/>
        <v>ScreenStates::MIX1TO6,</v>
      </c>
      <c r="V29" t="str">
        <f t="shared" si="3"/>
        <v>ScreenStates::N4,</v>
      </c>
      <c r="W29" t="str">
        <f t="shared" si="3"/>
        <v>ScreenStates::N3,</v>
      </c>
      <c r="X29" t="str">
        <f t="shared" si="3"/>
        <v>ScreenStates::MIX1TO6,</v>
      </c>
      <c r="Y29" t="str">
        <f t="shared" si="3"/>
        <v>ScreenStates::MIX1TO6,</v>
      </c>
      <c r="Z29" t="str">
        <f t="shared" si="4"/>
        <v>},</v>
      </c>
    </row>
    <row r="30" spans="2:26">
      <c r="B30" t="s">
        <v>46</v>
      </c>
      <c r="C30" t="s">
        <v>45</v>
      </c>
      <c r="D30" s="7" t="s">
        <v>33</v>
      </c>
      <c r="E30" s="7" t="s">
        <v>28</v>
      </c>
      <c r="F30" s="7" t="s">
        <v>16</v>
      </c>
      <c r="G30" s="7" t="s">
        <v>16</v>
      </c>
      <c r="H30" s="8" t="s">
        <v>24</v>
      </c>
      <c r="I30" s="8" t="s">
        <v>25</v>
      </c>
      <c r="J30" s="7" t="s">
        <v>16</v>
      </c>
      <c r="K30" s="7" t="s">
        <v>16</v>
      </c>
      <c r="O30" t="str">
        <f t="shared" si="2"/>
        <v xml:space="preserve"> { </v>
      </c>
      <c r="P30" t="str">
        <f t="shared" si="3"/>
        <v>State::WAITFORTHROW,</v>
      </c>
      <c r="Q30" t="str">
        <f t="shared" si="3"/>
        <v>DiceStates::MEASURED,</v>
      </c>
      <c r="R30" t="str">
        <f t="shared" si="3"/>
        <v>DiceNumbers::FOUR,</v>
      </c>
      <c r="S30" t="str">
        <f t="shared" si="3"/>
        <v>UpSide::Y1,</v>
      </c>
      <c r="T30" t="str">
        <f t="shared" si="3"/>
        <v>ScreenStates::MIX1TO6,</v>
      </c>
      <c r="U30" t="str">
        <f t="shared" si="3"/>
        <v>ScreenStates::MIX1TO6,</v>
      </c>
      <c r="V30" t="str">
        <f t="shared" si="3"/>
        <v>ScreenStates::N3,</v>
      </c>
      <c r="W30" t="str">
        <f t="shared" si="3"/>
        <v>ScreenStates::N4,</v>
      </c>
      <c r="X30" t="str">
        <f t="shared" si="3"/>
        <v>ScreenStates::MIX1TO6,</v>
      </c>
      <c r="Y30" t="str">
        <f t="shared" si="3"/>
        <v>ScreenStates::MIX1TO6,</v>
      </c>
      <c r="Z30" t="str">
        <f t="shared" si="4"/>
        <v>},</v>
      </c>
    </row>
    <row r="31" spans="2:26">
      <c r="B31" t="s">
        <v>46</v>
      </c>
      <c r="C31" t="s">
        <v>45</v>
      </c>
      <c r="D31" s="7" t="s">
        <v>33</v>
      </c>
      <c r="E31" s="7" t="s">
        <v>29</v>
      </c>
      <c r="F31" s="7" t="s">
        <v>16</v>
      </c>
      <c r="G31" s="7" t="s">
        <v>16</v>
      </c>
      <c r="H31" s="7" t="s">
        <v>16</v>
      </c>
      <c r="I31" s="7" t="s">
        <v>16</v>
      </c>
      <c r="J31" s="8" t="s">
        <v>25</v>
      </c>
      <c r="K31" s="8" t="s">
        <v>24</v>
      </c>
      <c r="O31" t="str">
        <f t="shared" si="2"/>
        <v xml:space="preserve"> { </v>
      </c>
      <c r="P31" t="str">
        <f t="shared" si="3"/>
        <v>State::WAITFORTHROW,</v>
      </c>
      <c r="Q31" t="str">
        <f t="shared" si="3"/>
        <v>DiceStates::MEASURED,</v>
      </c>
      <c r="R31" t="str">
        <f t="shared" si="3"/>
        <v>DiceNumbers::FOUR,</v>
      </c>
      <c r="S31" t="str">
        <f t="shared" si="3"/>
        <v>UpSide::Z0,</v>
      </c>
      <c r="T31" t="str">
        <f t="shared" si="3"/>
        <v>ScreenStates::MIX1TO6,</v>
      </c>
      <c r="U31" t="str">
        <f t="shared" si="3"/>
        <v>ScreenStates::MIX1TO6,</v>
      </c>
      <c r="V31" t="str">
        <f t="shared" si="3"/>
        <v>ScreenStates::MIX1TO6,</v>
      </c>
      <c r="W31" t="str">
        <f t="shared" si="3"/>
        <v>ScreenStates::MIX1TO6,</v>
      </c>
      <c r="X31" t="str">
        <f t="shared" si="3"/>
        <v>ScreenStates::N4,</v>
      </c>
      <c r="Y31" t="str">
        <f t="shared" si="3"/>
        <v>ScreenStates::N3,</v>
      </c>
      <c r="Z31" t="str">
        <f t="shared" si="4"/>
        <v>},</v>
      </c>
    </row>
    <row r="32" spans="2:26">
      <c r="B32" t="s">
        <v>46</v>
      </c>
      <c r="C32" t="s">
        <v>45</v>
      </c>
      <c r="D32" s="7" t="s">
        <v>33</v>
      </c>
      <c r="E32" s="7" t="s">
        <v>30</v>
      </c>
      <c r="F32" s="7" t="s">
        <v>16</v>
      </c>
      <c r="G32" s="7" t="s">
        <v>16</v>
      </c>
      <c r="H32" s="7" t="s">
        <v>16</v>
      </c>
      <c r="I32" s="7" t="s">
        <v>16</v>
      </c>
      <c r="J32" s="8" t="s">
        <v>24</v>
      </c>
      <c r="K32" s="8" t="s">
        <v>25</v>
      </c>
      <c r="O32" t="str">
        <f t="shared" si="2"/>
        <v xml:space="preserve"> { </v>
      </c>
      <c r="P32" t="str">
        <f t="shared" si="3"/>
        <v>State::WAITFORTHROW,</v>
      </c>
      <c r="Q32" t="str">
        <f t="shared" si="3"/>
        <v>DiceStates::MEASURED,</v>
      </c>
      <c r="R32" t="str">
        <f t="shared" si="3"/>
        <v>DiceNumbers::FOUR,</v>
      </c>
      <c r="S32" t="str">
        <f t="shared" si="3"/>
        <v>UpSide::Z1,</v>
      </c>
      <c r="T32" t="str">
        <f t="shared" si="3"/>
        <v>ScreenStates::MIX1TO6,</v>
      </c>
      <c r="U32" t="str">
        <f t="shared" si="3"/>
        <v>ScreenStates::MIX1TO6,</v>
      </c>
      <c r="V32" t="str">
        <f t="shared" si="3"/>
        <v>ScreenStates::MIX1TO6,</v>
      </c>
      <c r="W32" t="str">
        <f t="shared" si="3"/>
        <v>ScreenStates::MIX1TO6,</v>
      </c>
      <c r="X32" t="str">
        <f t="shared" si="3"/>
        <v>ScreenStates::N3,</v>
      </c>
      <c r="Y32" t="str">
        <f t="shared" si="3"/>
        <v>ScreenStates::N4,</v>
      </c>
      <c r="Z32" t="str">
        <f t="shared" si="4"/>
        <v>},</v>
      </c>
    </row>
    <row r="33" spans="2:26">
      <c r="B33" t="s">
        <v>46</v>
      </c>
      <c r="C33" t="s">
        <v>45</v>
      </c>
      <c r="D33" s="9" t="s">
        <v>34</v>
      </c>
      <c r="E33" s="10" t="s">
        <v>19</v>
      </c>
      <c r="F33" s="11" t="s">
        <v>23</v>
      </c>
      <c r="G33" s="11" t="s">
        <v>22</v>
      </c>
      <c r="H33" s="9" t="s">
        <v>16</v>
      </c>
      <c r="I33" s="9" t="s">
        <v>16</v>
      </c>
      <c r="J33" s="9" t="s">
        <v>16</v>
      </c>
      <c r="K33" s="9" t="s">
        <v>16</v>
      </c>
      <c r="O33" t="str">
        <f t="shared" si="2"/>
        <v xml:space="preserve"> { </v>
      </c>
      <c r="P33" t="str">
        <f t="shared" si="3"/>
        <v>State::WAITFORTHROW,</v>
      </c>
      <c r="Q33" t="str">
        <f t="shared" si="3"/>
        <v>DiceStates::MEASURED,</v>
      </c>
      <c r="R33" t="str">
        <f t="shared" si="3"/>
        <v>DiceNumbers::FIVE,</v>
      </c>
      <c r="S33" t="str">
        <f t="shared" si="3"/>
        <v>UpSide::X0,</v>
      </c>
      <c r="T33" t="str">
        <f t="shared" si="3"/>
        <v>ScreenStates::N5,</v>
      </c>
      <c r="U33" t="str">
        <f t="shared" si="3"/>
        <v>ScreenStates::N2,</v>
      </c>
      <c r="V33" t="str">
        <f t="shared" si="3"/>
        <v>ScreenStates::MIX1TO6,</v>
      </c>
      <c r="W33" t="str">
        <f t="shared" si="3"/>
        <v>ScreenStates::MIX1TO6,</v>
      </c>
      <c r="X33" t="str">
        <f t="shared" si="3"/>
        <v>ScreenStates::MIX1TO6,</v>
      </c>
      <c r="Y33" t="str">
        <f t="shared" si="3"/>
        <v>ScreenStates::MIX1TO6,</v>
      </c>
      <c r="Z33" t="str">
        <f t="shared" si="4"/>
        <v>},</v>
      </c>
    </row>
    <row r="34" spans="2:26">
      <c r="B34" t="s">
        <v>46</v>
      </c>
      <c r="C34" t="s">
        <v>45</v>
      </c>
      <c r="D34" s="9" t="s">
        <v>34</v>
      </c>
      <c r="E34" s="10" t="s">
        <v>26</v>
      </c>
      <c r="F34" s="11" t="s">
        <v>22</v>
      </c>
      <c r="G34" s="11" t="s">
        <v>23</v>
      </c>
      <c r="H34" s="9" t="s">
        <v>16</v>
      </c>
      <c r="I34" s="9" t="s">
        <v>16</v>
      </c>
      <c r="J34" s="9" t="s">
        <v>16</v>
      </c>
      <c r="K34" s="9" t="s">
        <v>16</v>
      </c>
      <c r="O34" t="str">
        <f t="shared" si="2"/>
        <v xml:space="preserve"> { </v>
      </c>
      <c r="P34" t="str">
        <f t="shared" si="3"/>
        <v>State::WAITFORTHROW,</v>
      </c>
      <c r="Q34" t="str">
        <f t="shared" si="3"/>
        <v>DiceStates::MEASURED,</v>
      </c>
      <c r="R34" t="str">
        <f t="shared" si="3"/>
        <v>DiceNumbers::FIVE,</v>
      </c>
      <c r="S34" t="str">
        <f t="shared" si="3"/>
        <v>UpSide::X1,</v>
      </c>
      <c r="T34" t="str">
        <f t="shared" si="3"/>
        <v>ScreenStates::N2,</v>
      </c>
      <c r="U34" t="str">
        <f t="shared" si="3"/>
        <v>ScreenStates::N5,</v>
      </c>
      <c r="V34" t="str">
        <f t="shared" si="3"/>
        <v>ScreenStates::MIX1TO6,</v>
      </c>
      <c r="W34" t="str">
        <f t="shared" si="3"/>
        <v>ScreenStates::MIX1TO6,</v>
      </c>
      <c r="X34" t="str">
        <f t="shared" si="3"/>
        <v>ScreenStates::MIX1TO6,</v>
      </c>
      <c r="Y34" t="str">
        <f t="shared" si="3"/>
        <v>ScreenStates::MIX1TO6,</v>
      </c>
      <c r="Z34" t="str">
        <f t="shared" si="4"/>
        <v>},</v>
      </c>
    </row>
    <row r="35" spans="2:26">
      <c r="B35" t="s">
        <v>46</v>
      </c>
      <c r="C35" t="s">
        <v>45</v>
      </c>
      <c r="D35" s="9" t="s">
        <v>34</v>
      </c>
      <c r="E35" s="9" t="s">
        <v>27</v>
      </c>
      <c r="F35" s="9" t="s">
        <v>16</v>
      </c>
      <c r="G35" s="9" t="s">
        <v>16</v>
      </c>
      <c r="H35" s="11" t="s">
        <v>23</v>
      </c>
      <c r="I35" s="11" t="s">
        <v>22</v>
      </c>
      <c r="J35" s="9" t="s">
        <v>16</v>
      </c>
      <c r="K35" s="9" t="s">
        <v>16</v>
      </c>
      <c r="O35" t="str">
        <f t="shared" si="2"/>
        <v xml:space="preserve"> { </v>
      </c>
      <c r="P35" t="str">
        <f t="shared" si="3"/>
        <v>State::WAITFORTHROW,</v>
      </c>
      <c r="Q35" t="str">
        <f t="shared" si="3"/>
        <v>DiceStates::MEASURED,</v>
      </c>
      <c r="R35" t="str">
        <f t="shared" si="3"/>
        <v>DiceNumbers::FIVE,</v>
      </c>
      <c r="S35" t="str">
        <f t="shared" si="3"/>
        <v>UpSide::Y0,</v>
      </c>
      <c r="T35" t="str">
        <f t="shared" si="3"/>
        <v>ScreenStates::MIX1TO6,</v>
      </c>
      <c r="U35" t="str">
        <f t="shared" si="3"/>
        <v>ScreenStates::MIX1TO6,</v>
      </c>
      <c r="V35" t="str">
        <f t="shared" si="3"/>
        <v>ScreenStates::N5,</v>
      </c>
      <c r="W35" t="str">
        <f t="shared" si="3"/>
        <v>ScreenStates::N2,</v>
      </c>
      <c r="X35" t="str">
        <f t="shared" si="3"/>
        <v>ScreenStates::MIX1TO6,</v>
      </c>
      <c r="Y35" t="str">
        <f t="shared" si="3"/>
        <v>ScreenStates::MIX1TO6,</v>
      </c>
      <c r="Z35" t="str">
        <f t="shared" si="4"/>
        <v>},</v>
      </c>
    </row>
    <row r="36" spans="2:26">
      <c r="B36" t="s">
        <v>46</v>
      </c>
      <c r="C36" t="s">
        <v>45</v>
      </c>
      <c r="D36" s="9" t="s">
        <v>34</v>
      </c>
      <c r="E36" s="9" t="s">
        <v>28</v>
      </c>
      <c r="F36" s="9" t="s">
        <v>16</v>
      </c>
      <c r="G36" s="9" t="s">
        <v>16</v>
      </c>
      <c r="H36" s="11" t="s">
        <v>22</v>
      </c>
      <c r="I36" s="11" t="s">
        <v>23</v>
      </c>
      <c r="J36" s="9" t="s">
        <v>16</v>
      </c>
      <c r="K36" s="9" t="s">
        <v>16</v>
      </c>
      <c r="O36" t="str">
        <f t="shared" si="2"/>
        <v xml:space="preserve"> { </v>
      </c>
      <c r="P36" t="str">
        <f t="shared" si="3"/>
        <v>State::WAITFORTHROW,</v>
      </c>
      <c r="Q36" t="str">
        <f t="shared" si="3"/>
        <v>DiceStates::MEASURED,</v>
      </c>
      <c r="R36" t="str">
        <f t="shared" si="3"/>
        <v>DiceNumbers::FIVE,</v>
      </c>
      <c r="S36" t="str">
        <f t="shared" si="3"/>
        <v>UpSide::Y1,</v>
      </c>
      <c r="T36" t="str">
        <f t="shared" si="3"/>
        <v>ScreenStates::MIX1TO6,</v>
      </c>
      <c r="U36" t="str">
        <f t="shared" si="3"/>
        <v>ScreenStates::MIX1TO6,</v>
      </c>
      <c r="V36" t="str">
        <f t="shared" si="3"/>
        <v>ScreenStates::N2,</v>
      </c>
      <c r="W36" t="str">
        <f t="shared" si="3"/>
        <v>ScreenStates::N5,</v>
      </c>
      <c r="X36" t="str">
        <f t="shared" si="3"/>
        <v>ScreenStates::MIX1TO6,</v>
      </c>
      <c r="Y36" t="str">
        <f t="shared" si="3"/>
        <v>ScreenStates::MIX1TO6,</v>
      </c>
      <c r="Z36" t="str">
        <f t="shared" si="4"/>
        <v>},</v>
      </c>
    </row>
    <row r="37" spans="2:26">
      <c r="B37" t="s">
        <v>46</v>
      </c>
      <c r="C37" t="s">
        <v>45</v>
      </c>
      <c r="D37" s="9" t="s">
        <v>34</v>
      </c>
      <c r="E37" s="9" t="s">
        <v>29</v>
      </c>
      <c r="F37" s="9" t="s">
        <v>16</v>
      </c>
      <c r="G37" s="9" t="s">
        <v>16</v>
      </c>
      <c r="H37" s="9" t="s">
        <v>16</v>
      </c>
      <c r="I37" s="9" t="s">
        <v>16</v>
      </c>
      <c r="J37" s="11" t="s">
        <v>23</v>
      </c>
      <c r="K37" s="11" t="s">
        <v>22</v>
      </c>
      <c r="O37" t="str">
        <f t="shared" si="2"/>
        <v xml:space="preserve"> { </v>
      </c>
      <c r="P37" t="str">
        <f t="shared" si="3"/>
        <v>State::WAITFORTHROW,</v>
      </c>
      <c r="Q37" t="str">
        <f t="shared" si="3"/>
        <v>DiceStates::MEASURED,</v>
      </c>
      <c r="R37" t="str">
        <f t="shared" si="3"/>
        <v>DiceNumbers::FIVE,</v>
      </c>
      <c r="S37" t="str">
        <f t="shared" si="3"/>
        <v>UpSide::Z0,</v>
      </c>
      <c r="T37" t="str">
        <f t="shared" si="3"/>
        <v>ScreenStates::MIX1TO6,</v>
      </c>
      <c r="U37" t="str">
        <f t="shared" si="3"/>
        <v>ScreenStates::MIX1TO6,</v>
      </c>
      <c r="V37" t="str">
        <f t="shared" si="3"/>
        <v>ScreenStates::MIX1TO6,</v>
      </c>
      <c r="W37" t="str">
        <f t="shared" si="3"/>
        <v>ScreenStates::MIX1TO6,</v>
      </c>
      <c r="X37" t="str">
        <f t="shared" si="3"/>
        <v>ScreenStates::N5,</v>
      </c>
      <c r="Y37" t="str">
        <f t="shared" si="3"/>
        <v>ScreenStates::N2,</v>
      </c>
      <c r="Z37" t="str">
        <f t="shared" si="4"/>
        <v>},</v>
      </c>
    </row>
    <row r="38" spans="2:26">
      <c r="B38" t="s">
        <v>46</v>
      </c>
      <c r="C38" t="s">
        <v>45</v>
      </c>
      <c r="D38" s="9" t="s">
        <v>34</v>
      </c>
      <c r="E38" s="9" t="s">
        <v>30</v>
      </c>
      <c r="F38" s="9" t="s">
        <v>16</v>
      </c>
      <c r="G38" s="9" t="s">
        <v>16</v>
      </c>
      <c r="H38" s="9" t="s">
        <v>16</v>
      </c>
      <c r="I38" s="9" t="s">
        <v>16</v>
      </c>
      <c r="J38" s="11" t="s">
        <v>22</v>
      </c>
      <c r="K38" s="11" t="s">
        <v>23</v>
      </c>
      <c r="O38" t="str">
        <f t="shared" si="2"/>
        <v xml:space="preserve"> { </v>
      </c>
      <c r="P38" t="str">
        <f t="shared" si="3"/>
        <v>State::WAITFORTHROW,</v>
      </c>
      <c r="Q38" t="str">
        <f t="shared" si="3"/>
        <v>DiceStates::MEASURED,</v>
      </c>
      <c r="R38" t="str">
        <f t="shared" si="3"/>
        <v>DiceNumbers::FIVE,</v>
      </c>
      <c r="S38" t="str">
        <f t="shared" si="3"/>
        <v>UpSide::Z1,</v>
      </c>
      <c r="T38" t="str">
        <f t="shared" si="3"/>
        <v>ScreenStates::MIX1TO6,</v>
      </c>
      <c r="U38" t="str">
        <f t="shared" si="3"/>
        <v>ScreenStates::MIX1TO6,</v>
      </c>
      <c r="V38" t="str">
        <f t="shared" si="3"/>
        <v>ScreenStates::MIX1TO6,</v>
      </c>
      <c r="W38" t="str">
        <f t="shared" si="3"/>
        <v>ScreenStates::MIX1TO6,</v>
      </c>
      <c r="X38" t="str">
        <f t="shared" si="3"/>
        <v>ScreenStates::N2,</v>
      </c>
      <c r="Y38" t="str">
        <f t="shared" si="3"/>
        <v>ScreenStates::N5,</v>
      </c>
      <c r="Z38" t="str">
        <f t="shared" si="4"/>
        <v>},</v>
      </c>
    </row>
    <row r="39" spans="2:26">
      <c r="B39" t="s">
        <v>46</v>
      </c>
      <c r="C39" t="s">
        <v>45</v>
      </c>
      <c r="D39" s="12" t="s">
        <v>35</v>
      </c>
      <c r="E39" s="12" t="s">
        <v>19</v>
      </c>
      <c r="F39" s="13" t="s">
        <v>21</v>
      </c>
      <c r="G39" s="13" t="s">
        <v>20</v>
      </c>
      <c r="H39" s="12" t="s">
        <v>16</v>
      </c>
      <c r="I39" s="12" t="s">
        <v>16</v>
      </c>
      <c r="J39" s="12" t="s">
        <v>16</v>
      </c>
      <c r="K39" s="12" t="s">
        <v>16</v>
      </c>
      <c r="O39" t="str">
        <f t="shared" si="2"/>
        <v xml:space="preserve"> { </v>
      </c>
      <c r="P39" t="str">
        <f t="shared" si="3"/>
        <v>State::WAITFORTHROW,</v>
      </c>
      <c r="Q39" t="str">
        <f t="shared" si="3"/>
        <v>DiceStates::MEASURED,</v>
      </c>
      <c r="R39" t="str">
        <f t="shared" si="3"/>
        <v>DiceNumbers::SIX,</v>
      </c>
      <c r="S39" t="str">
        <f t="shared" si="3"/>
        <v>UpSide::X0,</v>
      </c>
      <c r="T39" t="str">
        <f t="shared" si="3"/>
        <v>ScreenStates::N6,</v>
      </c>
      <c r="U39" t="str">
        <f t="shared" si="3"/>
        <v>ScreenStates::N1,</v>
      </c>
      <c r="V39" t="str">
        <f t="shared" si="3"/>
        <v>ScreenStates::MIX1TO6,</v>
      </c>
      <c r="W39" t="str">
        <f t="shared" si="3"/>
        <v>ScreenStates::MIX1TO6,</v>
      </c>
      <c r="X39" t="str">
        <f t="shared" si="3"/>
        <v>ScreenStates::MIX1TO6,</v>
      </c>
      <c r="Y39" t="str">
        <f t="shared" si="3"/>
        <v>ScreenStates::MIX1TO6,</v>
      </c>
      <c r="Z39" t="str">
        <f t="shared" si="4"/>
        <v>},</v>
      </c>
    </row>
    <row r="40" spans="2:26">
      <c r="B40" t="s">
        <v>46</v>
      </c>
      <c r="C40" t="s">
        <v>45</v>
      </c>
      <c r="D40" s="12" t="s">
        <v>35</v>
      </c>
      <c r="E40" s="12" t="s">
        <v>26</v>
      </c>
      <c r="F40" s="13" t="s">
        <v>20</v>
      </c>
      <c r="G40" s="13" t="s">
        <v>21</v>
      </c>
      <c r="H40" s="12" t="s">
        <v>16</v>
      </c>
      <c r="I40" s="12" t="s">
        <v>16</v>
      </c>
      <c r="J40" s="12" t="s">
        <v>16</v>
      </c>
      <c r="K40" s="12" t="s">
        <v>16</v>
      </c>
      <c r="O40" t="str">
        <f t="shared" si="2"/>
        <v xml:space="preserve"> { </v>
      </c>
      <c r="P40" t="str">
        <f t="shared" si="3"/>
        <v>State::WAITFORTHROW,</v>
      </c>
      <c r="Q40" t="str">
        <f t="shared" si="3"/>
        <v>DiceStates::MEASURED,</v>
      </c>
      <c r="R40" t="str">
        <f t="shared" si="3"/>
        <v>DiceNumbers::SIX,</v>
      </c>
      <c r="S40" t="str">
        <f t="shared" si="3"/>
        <v>UpSide::X1,</v>
      </c>
      <c r="T40" t="str">
        <f t="shared" si="3"/>
        <v>ScreenStates::N1,</v>
      </c>
      <c r="U40" t="str">
        <f t="shared" si="3"/>
        <v>ScreenStates::N6,</v>
      </c>
      <c r="V40" t="str">
        <f t="shared" si="3"/>
        <v>ScreenStates::MIX1TO6,</v>
      </c>
      <c r="W40" t="str">
        <f t="shared" si="3"/>
        <v>ScreenStates::MIX1TO6,</v>
      </c>
      <c r="X40" t="str">
        <f t="shared" si="3"/>
        <v>ScreenStates::MIX1TO6,</v>
      </c>
      <c r="Y40" t="str">
        <f t="shared" si="3"/>
        <v>ScreenStates::MIX1TO6,</v>
      </c>
      <c r="Z40" t="str">
        <f t="shared" si="4"/>
        <v>},</v>
      </c>
    </row>
    <row r="41" spans="2:26">
      <c r="B41" t="s">
        <v>46</v>
      </c>
      <c r="C41" t="s">
        <v>45</v>
      </c>
      <c r="D41" s="12" t="s">
        <v>35</v>
      </c>
      <c r="E41" s="12" t="s">
        <v>27</v>
      </c>
      <c r="F41" s="12" t="s">
        <v>16</v>
      </c>
      <c r="G41" s="12" t="s">
        <v>16</v>
      </c>
      <c r="H41" s="13" t="s">
        <v>21</v>
      </c>
      <c r="I41" s="13" t="s">
        <v>20</v>
      </c>
      <c r="J41" s="12" t="s">
        <v>16</v>
      </c>
      <c r="K41" s="12" t="s">
        <v>16</v>
      </c>
      <c r="O41" t="str">
        <f t="shared" si="2"/>
        <v xml:space="preserve"> { </v>
      </c>
      <c r="P41" t="str">
        <f t="shared" si="3"/>
        <v>State::WAITFORTHROW,</v>
      </c>
      <c r="Q41" t="str">
        <f t="shared" si="3"/>
        <v>DiceStates::MEASURED,</v>
      </c>
      <c r="R41" t="str">
        <f t="shared" si="3"/>
        <v>DiceNumbers::SIX,</v>
      </c>
      <c r="S41" t="str">
        <f t="shared" si="3"/>
        <v>UpSide::Y0,</v>
      </c>
      <c r="T41" t="str">
        <f t="shared" si="3"/>
        <v>ScreenStates::MIX1TO6,</v>
      </c>
      <c r="U41" t="str">
        <f t="shared" si="3"/>
        <v>ScreenStates::MIX1TO6,</v>
      </c>
      <c r="V41" t="str">
        <f t="shared" si="3"/>
        <v>ScreenStates::N6,</v>
      </c>
      <c r="W41" t="str">
        <f t="shared" si="3"/>
        <v>ScreenStates::N1,</v>
      </c>
      <c r="X41" t="str">
        <f t="shared" si="3"/>
        <v>ScreenStates::MIX1TO6,</v>
      </c>
      <c r="Y41" t="str">
        <f t="shared" si="3"/>
        <v>ScreenStates::MIX1TO6,</v>
      </c>
      <c r="Z41" t="str">
        <f t="shared" si="4"/>
        <v>},</v>
      </c>
    </row>
    <row r="42" spans="2:26">
      <c r="B42" t="s">
        <v>46</v>
      </c>
      <c r="C42" t="s">
        <v>45</v>
      </c>
      <c r="D42" s="12" t="s">
        <v>35</v>
      </c>
      <c r="E42" s="12" t="s">
        <v>28</v>
      </c>
      <c r="F42" s="12" t="s">
        <v>16</v>
      </c>
      <c r="G42" s="12" t="s">
        <v>16</v>
      </c>
      <c r="H42" s="13" t="s">
        <v>20</v>
      </c>
      <c r="I42" s="13" t="s">
        <v>21</v>
      </c>
      <c r="J42" s="12" t="s">
        <v>16</v>
      </c>
      <c r="K42" s="12" t="s">
        <v>16</v>
      </c>
      <c r="O42" t="str">
        <f t="shared" si="2"/>
        <v xml:space="preserve"> { </v>
      </c>
      <c r="P42" t="str">
        <f t="shared" si="3"/>
        <v>State::WAITFORTHROW,</v>
      </c>
      <c r="Q42" t="str">
        <f t="shared" si="3"/>
        <v>DiceStates::MEASURED,</v>
      </c>
      <c r="R42" t="str">
        <f t="shared" si="3"/>
        <v>DiceNumbers::SIX,</v>
      </c>
      <c r="S42" t="str">
        <f t="shared" si="3"/>
        <v>UpSide::Y1,</v>
      </c>
      <c r="T42" t="str">
        <f t="shared" si="3"/>
        <v>ScreenStates::MIX1TO6,</v>
      </c>
      <c r="U42" t="str">
        <f t="shared" si="3"/>
        <v>ScreenStates::MIX1TO6,</v>
      </c>
      <c r="V42" t="str">
        <f t="shared" si="3"/>
        <v>ScreenStates::N1,</v>
      </c>
      <c r="W42" t="str">
        <f t="shared" si="3"/>
        <v>ScreenStates::N6,</v>
      </c>
      <c r="X42" t="str">
        <f t="shared" si="3"/>
        <v>ScreenStates::MIX1TO6,</v>
      </c>
      <c r="Y42" t="str">
        <f t="shared" si="3"/>
        <v>ScreenStates::MIX1TO6,</v>
      </c>
      <c r="Z42" t="str">
        <f t="shared" si="4"/>
        <v>},</v>
      </c>
    </row>
    <row r="43" spans="2:26">
      <c r="B43" t="s">
        <v>46</v>
      </c>
      <c r="C43" t="s">
        <v>45</v>
      </c>
      <c r="D43" s="12" t="s">
        <v>35</v>
      </c>
      <c r="E43" s="12" t="s">
        <v>29</v>
      </c>
      <c r="F43" s="12" t="s">
        <v>16</v>
      </c>
      <c r="G43" s="12" t="s">
        <v>16</v>
      </c>
      <c r="H43" s="12" t="s">
        <v>16</v>
      </c>
      <c r="I43" s="12" t="s">
        <v>16</v>
      </c>
      <c r="J43" s="13" t="s">
        <v>21</v>
      </c>
      <c r="K43" s="13" t="s">
        <v>20</v>
      </c>
      <c r="O43" t="str">
        <f t="shared" si="2"/>
        <v xml:space="preserve"> { </v>
      </c>
      <c r="P43" t="str">
        <f t="shared" ref="P43:Y52" si="5">B$2&amp;B43&amp;$M$4</f>
        <v>State::WAITFORTHROW,</v>
      </c>
      <c r="Q43" t="str">
        <f t="shared" si="5"/>
        <v>DiceStates::MEASURED,</v>
      </c>
      <c r="R43" t="str">
        <f t="shared" si="5"/>
        <v>DiceNumbers::SIX,</v>
      </c>
      <c r="S43" t="str">
        <f t="shared" si="5"/>
        <v>UpSide::Z0,</v>
      </c>
      <c r="T43" t="str">
        <f t="shared" si="5"/>
        <v>ScreenStates::MIX1TO6,</v>
      </c>
      <c r="U43" t="str">
        <f t="shared" si="5"/>
        <v>ScreenStates::MIX1TO6,</v>
      </c>
      <c r="V43" t="str">
        <f t="shared" si="5"/>
        <v>ScreenStates::MIX1TO6,</v>
      </c>
      <c r="W43" t="str">
        <f t="shared" si="5"/>
        <v>ScreenStates::MIX1TO6,</v>
      </c>
      <c r="X43" t="str">
        <f t="shared" si="5"/>
        <v>ScreenStates::N6,</v>
      </c>
      <c r="Y43" t="str">
        <f t="shared" si="5"/>
        <v>ScreenStates::N1,</v>
      </c>
      <c r="Z43" t="str">
        <f t="shared" si="4"/>
        <v>},</v>
      </c>
    </row>
    <row r="44" spans="2:26">
      <c r="B44" t="s">
        <v>46</v>
      </c>
      <c r="C44" t="s">
        <v>45</v>
      </c>
      <c r="D44" s="12" t="s">
        <v>35</v>
      </c>
      <c r="E44" s="12" t="s">
        <v>30</v>
      </c>
      <c r="F44" s="12" t="s">
        <v>16</v>
      </c>
      <c r="G44" s="12" t="s">
        <v>16</v>
      </c>
      <c r="H44" s="12" t="s">
        <v>16</v>
      </c>
      <c r="I44" s="12" t="s">
        <v>16</v>
      </c>
      <c r="J44" s="13" t="s">
        <v>20</v>
      </c>
      <c r="K44" s="13" t="s">
        <v>21</v>
      </c>
      <c r="O44" t="str">
        <f t="shared" si="2"/>
        <v xml:space="preserve"> { </v>
      </c>
      <c r="P44" t="str">
        <f t="shared" si="5"/>
        <v>State::WAITFORTHROW,</v>
      </c>
      <c r="Q44" t="str">
        <f t="shared" si="5"/>
        <v>DiceStates::MEASURED,</v>
      </c>
      <c r="R44" t="str">
        <f t="shared" si="5"/>
        <v>DiceNumbers::SIX,</v>
      </c>
      <c r="S44" t="str">
        <f t="shared" si="5"/>
        <v>UpSide::Z1,</v>
      </c>
      <c r="T44" t="str">
        <f t="shared" si="5"/>
        <v>ScreenStates::MIX1TO6,</v>
      </c>
      <c r="U44" t="str">
        <f t="shared" si="5"/>
        <v>ScreenStates::MIX1TO6,</v>
      </c>
      <c r="V44" t="str">
        <f t="shared" si="5"/>
        <v>ScreenStates::MIX1TO6,</v>
      </c>
      <c r="W44" t="str">
        <f t="shared" si="5"/>
        <v>ScreenStates::MIX1TO6,</v>
      </c>
      <c r="X44" t="str">
        <f t="shared" si="5"/>
        <v>ScreenStates::N1,</v>
      </c>
      <c r="Y44" t="str">
        <f t="shared" si="5"/>
        <v>ScreenStates::N6,</v>
      </c>
      <c r="Z44" t="str">
        <f t="shared" si="4"/>
        <v>},</v>
      </c>
    </row>
    <row r="45" spans="2:26">
      <c r="B45" t="s">
        <v>48</v>
      </c>
      <c r="C45" t="s">
        <v>43</v>
      </c>
      <c r="D45" t="s">
        <v>13</v>
      </c>
      <c r="E45" t="s">
        <v>13</v>
      </c>
      <c r="F45" t="s">
        <v>16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  <c r="O45" t="str">
        <f t="shared" si="2"/>
        <v xml:space="preserve"> { </v>
      </c>
      <c r="P45" t="str">
        <f t="shared" si="5"/>
        <v>State::THROWING,</v>
      </c>
      <c r="Q45" t="str">
        <f t="shared" si="5"/>
        <v>DiceStates::SINGLE,</v>
      </c>
      <c r="R45" t="str">
        <f t="shared" si="5"/>
        <v>DiceNumbers::ANY,</v>
      </c>
      <c r="S45" t="str">
        <f t="shared" si="5"/>
        <v>UpSide::ANY,</v>
      </c>
      <c r="T45" t="str">
        <f t="shared" si="5"/>
        <v>ScreenStates::MIX1TO6,</v>
      </c>
      <c r="U45" t="str">
        <f t="shared" si="5"/>
        <v>ScreenStates::MIX1TO6,</v>
      </c>
      <c r="V45" t="str">
        <f t="shared" si="5"/>
        <v>ScreenStates::MIX1TO6,</v>
      </c>
      <c r="W45" t="str">
        <f t="shared" si="5"/>
        <v>ScreenStates::MIX1TO6,</v>
      </c>
      <c r="X45" t="str">
        <f t="shared" si="5"/>
        <v>ScreenStates::MIX1TO6,</v>
      </c>
      <c r="Y45" t="str">
        <f t="shared" si="5"/>
        <v>ScreenStates::MIX1TO6,</v>
      </c>
      <c r="Z45" t="str">
        <f t="shared" si="4"/>
        <v>},</v>
      </c>
    </row>
    <row r="46" spans="2:26">
      <c r="B46" t="s">
        <v>48</v>
      </c>
      <c r="C46" t="s">
        <v>45</v>
      </c>
      <c r="D46" t="s">
        <v>13</v>
      </c>
      <c r="E46" t="s">
        <v>13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  <c r="O46" t="str">
        <f t="shared" si="2"/>
        <v xml:space="preserve"> { </v>
      </c>
      <c r="P46" t="str">
        <f t="shared" si="5"/>
        <v>State::THROWING,</v>
      </c>
      <c r="Q46" t="str">
        <f t="shared" si="5"/>
        <v>DiceStates::MEASURED,</v>
      </c>
      <c r="R46" t="str">
        <f t="shared" si="5"/>
        <v>DiceNumbers::ANY,</v>
      </c>
      <c r="S46" t="str">
        <f t="shared" si="5"/>
        <v>UpSide::ANY,</v>
      </c>
      <c r="T46" t="str">
        <f t="shared" si="5"/>
        <v>ScreenStates::MIX1TO6,</v>
      </c>
      <c r="U46" t="str">
        <f t="shared" si="5"/>
        <v>ScreenStates::MIX1TO6,</v>
      </c>
      <c r="V46" t="str">
        <f t="shared" si="5"/>
        <v>ScreenStates::MIX1TO6,</v>
      </c>
      <c r="W46" t="str">
        <f t="shared" si="5"/>
        <v>ScreenStates::MIX1TO6,</v>
      </c>
      <c r="X46" t="str">
        <f t="shared" si="5"/>
        <v>ScreenStates::MIX1TO6,</v>
      </c>
      <c r="Y46" t="str">
        <f t="shared" si="5"/>
        <v>ScreenStates::MIX1TO6,</v>
      </c>
      <c r="Z46" t="str">
        <f t="shared" si="4"/>
        <v>},</v>
      </c>
    </row>
    <row r="47" spans="2:26">
      <c r="B47" t="s">
        <v>48</v>
      </c>
      <c r="C47" t="s">
        <v>126</v>
      </c>
      <c r="D47" t="s">
        <v>13</v>
      </c>
      <c r="E47" t="s">
        <v>13</v>
      </c>
      <c r="F47" t="s">
        <v>132</v>
      </c>
      <c r="G47" t="s">
        <v>132</v>
      </c>
      <c r="H47" t="s">
        <v>132</v>
      </c>
      <c r="I47" t="s">
        <v>132</v>
      </c>
      <c r="J47" t="s">
        <v>132</v>
      </c>
      <c r="K47" t="s">
        <v>132</v>
      </c>
      <c r="O47" t="str">
        <f t="shared" si="2"/>
        <v xml:space="preserve"> { </v>
      </c>
      <c r="P47" t="str">
        <f t="shared" si="5"/>
        <v>State::THROWING,</v>
      </c>
      <c r="Q47" t="str">
        <f t="shared" si="5"/>
        <v>DiceStates::ENTANGLED_AB1,</v>
      </c>
      <c r="R47" t="str">
        <f t="shared" si="5"/>
        <v>DiceNumbers::ANY,</v>
      </c>
      <c r="S47" t="str">
        <f t="shared" si="5"/>
        <v>UpSide::ANY,</v>
      </c>
      <c r="T47" t="str">
        <f t="shared" si="5"/>
        <v>ScreenStates::MIX1TO6_ENTAB1,</v>
      </c>
      <c r="U47" t="str">
        <f t="shared" si="5"/>
        <v>ScreenStates::MIX1TO6_ENTAB1,</v>
      </c>
      <c r="V47" t="str">
        <f t="shared" si="5"/>
        <v>ScreenStates::MIX1TO6_ENTAB1,</v>
      </c>
      <c r="W47" t="str">
        <f t="shared" si="5"/>
        <v>ScreenStates::MIX1TO6_ENTAB1,</v>
      </c>
      <c r="X47" t="str">
        <f t="shared" si="5"/>
        <v>ScreenStates::MIX1TO6_ENTAB1,</v>
      </c>
      <c r="Y47" t="str">
        <f t="shared" si="5"/>
        <v>ScreenStates::MIX1TO6_ENTAB1,</v>
      </c>
      <c r="Z47" t="str">
        <f t="shared" si="4"/>
        <v>},</v>
      </c>
    </row>
    <row r="48" spans="2:26">
      <c r="B48" t="s">
        <v>49</v>
      </c>
      <c r="C48" t="s">
        <v>43</v>
      </c>
      <c r="D48" t="s">
        <v>13</v>
      </c>
      <c r="E48" t="s">
        <v>13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O48" t="str">
        <f t="shared" si="2"/>
        <v xml:space="preserve"> { </v>
      </c>
      <c r="P48" t="str">
        <f t="shared" si="5"/>
        <v>State::INITMEASURED,</v>
      </c>
      <c r="Q48" t="str">
        <f t="shared" si="5"/>
        <v>DiceStates::SINGLE,</v>
      </c>
      <c r="R48" t="str">
        <f t="shared" si="5"/>
        <v>DiceNumbers::ANY,</v>
      </c>
      <c r="S48" t="str">
        <f t="shared" si="5"/>
        <v>UpSide::ANY,</v>
      </c>
      <c r="T48" t="str">
        <f t="shared" si="5"/>
        <v>ScreenStates::MIX1TO6,</v>
      </c>
      <c r="U48" t="str">
        <f t="shared" si="5"/>
        <v>ScreenStates::MIX1TO6,</v>
      </c>
      <c r="V48" t="str">
        <f t="shared" si="5"/>
        <v>ScreenStates::MIX1TO6,</v>
      </c>
      <c r="W48" t="str">
        <f t="shared" si="5"/>
        <v>ScreenStates::MIX1TO6,</v>
      </c>
      <c r="X48" t="str">
        <f t="shared" si="5"/>
        <v>ScreenStates::MIX1TO6,</v>
      </c>
      <c r="Y48" t="str">
        <f t="shared" si="5"/>
        <v>ScreenStates::MIX1TO6,</v>
      </c>
      <c r="Z48" t="str">
        <f t="shared" si="4"/>
        <v>},</v>
      </c>
    </row>
    <row r="49" spans="2:26">
      <c r="B49" t="s">
        <v>49</v>
      </c>
      <c r="C49" t="s">
        <v>45</v>
      </c>
      <c r="D49" t="s">
        <v>13</v>
      </c>
      <c r="E49" t="s">
        <v>13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  <c r="O49" t="str">
        <f t="shared" si="2"/>
        <v xml:space="preserve"> { </v>
      </c>
      <c r="P49" t="str">
        <f t="shared" si="5"/>
        <v>State::INITMEASURED,</v>
      </c>
      <c r="Q49" t="str">
        <f t="shared" si="5"/>
        <v>DiceStates::MEASURED,</v>
      </c>
      <c r="R49" t="str">
        <f t="shared" si="5"/>
        <v>DiceNumbers::ANY,</v>
      </c>
      <c r="S49" t="str">
        <f t="shared" si="5"/>
        <v>UpSide::ANY,</v>
      </c>
      <c r="T49" t="str">
        <f t="shared" si="5"/>
        <v>ScreenStates::MIX1TO6,</v>
      </c>
      <c r="U49" t="str">
        <f t="shared" si="5"/>
        <v>ScreenStates::MIX1TO6,</v>
      </c>
      <c r="V49" t="str">
        <f t="shared" si="5"/>
        <v>ScreenStates::MIX1TO6,</v>
      </c>
      <c r="W49" t="str">
        <f t="shared" si="5"/>
        <v>ScreenStates::MIX1TO6,</v>
      </c>
      <c r="X49" t="str">
        <f t="shared" si="5"/>
        <v>ScreenStates::MIX1TO6,</v>
      </c>
      <c r="Y49" t="str">
        <f t="shared" si="5"/>
        <v>ScreenStates::MIX1TO6,</v>
      </c>
      <c r="Z49" t="str">
        <f t="shared" si="4"/>
        <v>},</v>
      </c>
    </row>
    <row r="50" spans="2:26">
      <c r="B50" t="s">
        <v>49</v>
      </c>
      <c r="C50" t="s">
        <v>126</v>
      </c>
      <c r="D50" t="s">
        <v>13</v>
      </c>
      <c r="E50" t="s">
        <v>13</v>
      </c>
      <c r="F50" t="s">
        <v>132</v>
      </c>
      <c r="G50" t="s">
        <v>132</v>
      </c>
      <c r="H50" t="s">
        <v>132</v>
      </c>
      <c r="I50" t="s">
        <v>132</v>
      </c>
      <c r="J50" t="s">
        <v>132</v>
      </c>
      <c r="K50" t="s">
        <v>132</v>
      </c>
      <c r="O50" t="str">
        <f t="shared" si="2"/>
        <v xml:space="preserve"> { </v>
      </c>
      <c r="P50" t="str">
        <f t="shared" si="5"/>
        <v>State::INITMEASURED,</v>
      </c>
      <c r="Q50" t="str">
        <f t="shared" si="5"/>
        <v>DiceStates::ENTANGLED_AB1,</v>
      </c>
      <c r="R50" t="str">
        <f t="shared" si="5"/>
        <v>DiceNumbers::ANY,</v>
      </c>
      <c r="S50" t="str">
        <f t="shared" si="5"/>
        <v>UpSide::ANY,</v>
      </c>
      <c r="T50" t="str">
        <f t="shared" si="5"/>
        <v>ScreenStates::MIX1TO6_ENTAB1,</v>
      </c>
      <c r="U50" t="str">
        <f t="shared" si="5"/>
        <v>ScreenStates::MIX1TO6_ENTAB1,</v>
      </c>
      <c r="V50" t="str">
        <f t="shared" si="5"/>
        <v>ScreenStates::MIX1TO6_ENTAB1,</v>
      </c>
      <c r="W50" t="str">
        <f t="shared" si="5"/>
        <v>ScreenStates::MIX1TO6_ENTAB1,</v>
      </c>
      <c r="X50" t="str">
        <f t="shared" si="5"/>
        <v>ScreenStates::MIX1TO6_ENTAB1,</v>
      </c>
      <c r="Y50" t="str">
        <f t="shared" si="5"/>
        <v>ScreenStates::MIX1TO6_ENTAB1,</v>
      </c>
      <c r="Z50" t="str">
        <f t="shared" si="4"/>
        <v>},</v>
      </c>
    </row>
    <row r="51" spans="2:26">
      <c r="B51" s="14" t="s">
        <v>17</v>
      </c>
      <c r="C51" s="14" t="s">
        <v>13</v>
      </c>
      <c r="D51" s="14" t="s">
        <v>13</v>
      </c>
      <c r="E51" s="14" t="s">
        <v>13</v>
      </c>
      <c r="F51" s="14" t="s">
        <v>15</v>
      </c>
      <c r="G51" s="14" t="s">
        <v>15</v>
      </c>
      <c r="H51" s="14" t="s">
        <v>17</v>
      </c>
      <c r="I51" s="14" t="s">
        <v>17</v>
      </c>
      <c r="J51" s="14" t="s">
        <v>17</v>
      </c>
      <c r="K51" s="14" t="s">
        <v>17</v>
      </c>
      <c r="O51" t="str">
        <f t="shared" si="2"/>
        <v xml:space="preserve"> { </v>
      </c>
      <c r="P51" t="str">
        <f t="shared" si="5"/>
        <v>State::LOWBATTERY,</v>
      </c>
      <c r="Q51" t="str">
        <f t="shared" si="5"/>
        <v>DiceStates::ANY,</v>
      </c>
      <c r="R51" t="str">
        <f t="shared" si="5"/>
        <v>DiceNumbers::ANY,</v>
      </c>
      <c r="S51" t="str">
        <f t="shared" si="5"/>
        <v>UpSide::ANY,</v>
      </c>
      <c r="T51" t="str">
        <f t="shared" ref="T51" si="6">F$2&amp;F51&amp;$M$4</f>
        <v>ScreenStates::WELCOME,</v>
      </c>
      <c r="U51" t="str">
        <f t="shared" ref="U51" si="7">G$2&amp;G51&amp;$M$4</f>
        <v>ScreenStates::WELCOME,</v>
      </c>
      <c r="V51" t="str">
        <f t="shared" ref="V51" si="8">H$2&amp;H51&amp;$M$4</f>
        <v>ScreenStates::LOWBATTERY,</v>
      </c>
      <c r="W51" t="str">
        <f t="shared" ref="W51" si="9">I$2&amp;I51&amp;$M$4</f>
        <v>ScreenStates::LOWBATTERY,</v>
      </c>
      <c r="X51" t="str">
        <f t="shared" ref="X51" si="10">J$2&amp;J51&amp;$M$4</f>
        <v>ScreenStates::LOWBATTERY,</v>
      </c>
      <c r="Y51" t="str">
        <f t="shared" ref="Y51" si="11">K$2&amp;K51&amp;$M$4</f>
        <v>ScreenStates::LOWBATTERY,</v>
      </c>
      <c r="Z51" t="str">
        <f t="shared" si="4"/>
        <v>},</v>
      </c>
    </row>
    <row r="52" spans="2:26">
      <c r="B52" t="s">
        <v>128</v>
      </c>
      <c r="C52" t="s">
        <v>127</v>
      </c>
      <c r="D52" t="s">
        <v>13</v>
      </c>
      <c r="E52" t="s">
        <v>13</v>
      </c>
      <c r="F52" t="s">
        <v>133</v>
      </c>
      <c r="G52" t="s">
        <v>133</v>
      </c>
      <c r="H52" t="s">
        <v>133</v>
      </c>
      <c r="I52" t="s">
        <v>133</v>
      </c>
      <c r="J52" t="s">
        <v>133</v>
      </c>
      <c r="K52" t="s">
        <v>133</v>
      </c>
      <c r="O52" t="str">
        <f t="shared" si="2"/>
        <v xml:space="preserve"> { </v>
      </c>
      <c r="P52" t="str">
        <f t="shared" si="5"/>
        <v>State::INITENTANGLED_AB2,</v>
      </c>
      <c r="Q52" t="str">
        <f t="shared" si="5"/>
        <v>DiceStates::ENTANGLED_AB2,</v>
      </c>
      <c r="R52" t="str">
        <f t="shared" si="5"/>
        <v>DiceNumbers::ANY,</v>
      </c>
      <c r="S52" t="str">
        <f t="shared" si="5"/>
        <v>UpSide::ANY,</v>
      </c>
      <c r="T52" t="str">
        <f t="shared" si="5"/>
        <v>ScreenStates::MIX1TO6_ENTAB2,</v>
      </c>
      <c r="U52" t="str">
        <f t="shared" si="5"/>
        <v>ScreenStates::MIX1TO6_ENTAB2,</v>
      </c>
      <c r="V52" t="str">
        <f t="shared" si="5"/>
        <v>ScreenStates::MIX1TO6_ENTAB2,</v>
      </c>
      <c r="W52" t="str">
        <f t="shared" si="5"/>
        <v>ScreenStates::MIX1TO6_ENTAB2,</v>
      </c>
      <c r="X52" t="str">
        <f t="shared" si="5"/>
        <v>ScreenStates::MIX1TO6_ENTAB2,</v>
      </c>
      <c r="Y52" t="str">
        <f t="shared" si="5"/>
        <v>ScreenStates::MIX1TO6_ENTAB2,</v>
      </c>
      <c r="Z52" t="str">
        <f t="shared" si="4"/>
        <v>},</v>
      </c>
    </row>
    <row r="53" spans="2:26">
      <c r="B53" t="s">
        <v>48</v>
      </c>
      <c r="C53" t="s">
        <v>127</v>
      </c>
      <c r="D53" t="s">
        <v>13</v>
      </c>
      <c r="E53" t="s">
        <v>13</v>
      </c>
      <c r="F53" t="s">
        <v>133</v>
      </c>
      <c r="G53" t="s">
        <v>133</v>
      </c>
      <c r="H53" t="s">
        <v>133</v>
      </c>
      <c r="I53" t="s">
        <v>133</v>
      </c>
      <c r="J53" t="s">
        <v>133</v>
      </c>
      <c r="K53" t="s">
        <v>133</v>
      </c>
      <c r="O53" t="str">
        <f t="shared" si="2"/>
        <v xml:space="preserve"> { </v>
      </c>
      <c r="P53" t="str">
        <f t="shared" ref="P53:P60" si="12">B$2&amp;B53&amp;$M$4</f>
        <v>State::THROWING,</v>
      </c>
      <c r="Q53" t="str">
        <f t="shared" ref="Q53:Q60" si="13">C$2&amp;C53&amp;$M$4</f>
        <v>DiceStates::ENTANGLED_AB2,</v>
      </c>
      <c r="R53" t="str">
        <f t="shared" ref="R53:R60" si="14">D$2&amp;D53&amp;$M$4</f>
        <v>DiceNumbers::ANY,</v>
      </c>
      <c r="S53" t="str">
        <f t="shared" ref="S53:S60" si="15">E$2&amp;E53&amp;$M$4</f>
        <v>UpSide::ANY,</v>
      </c>
      <c r="T53" t="str">
        <f t="shared" ref="T53:T60" si="16">F$2&amp;F53&amp;$M$4</f>
        <v>ScreenStates::MIX1TO6_ENTAB2,</v>
      </c>
      <c r="U53" t="str">
        <f t="shared" ref="U53:U60" si="17">G$2&amp;G53&amp;$M$4</f>
        <v>ScreenStates::MIX1TO6_ENTAB2,</v>
      </c>
      <c r="V53" t="str">
        <f t="shared" ref="V53:V60" si="18">H$2&amp;H53&amp;$M$4</f>
        <v>ScreenStates::MIX1TO6_ENTAB2,</v>
      </c>
      <c r="W53" t="str">
        <f t="shared" ref="W53:W60" si="19">I$2&amp;I53&amp;$M$4</f>
        <v>ScreenStates::MIX1TO6_ENTAB2,</v>
      </c>
      <c r="X53" t="str">
        <f t="shared" ref="X53:X60" si="20">J$2&amp;J53&amp;$M$4</f>
        <v>ScreenStates::MIX1TO6_ENTAB2,</v>
      </c>
      <c r="Y53" t="str">
        <f t="shared" ref="Y53:Y60" si="21">K$2&amp;K53&amp;$M$4</f>
        <v>ScreenStates::MIX1TO6_ENTAB2,</v>
      </c>
      <c r="Z53" t="str">
        <f t="shared" si="4"/>
        <v>},</v>
      </c>
    </row>
    <row r="54" spans="2:26">
      <c r="B54" t="s">
        <v>49</v>
      </c>
      <c r="C54" t="s">
        <v>127</v>
      </c>
      <c r="D54" t="s">
        <v>13</v>
      </c>
      <c r="E54" t="s">
        <v>13</v>
      </c>
      <c r="F54" t="s">
        <v>133</v>
      </c>
      <c r="G54" t="s">
        <v>133</v>
      </c>
      <c r="H54" t="s">
        <v>133</v>
      </c>
      <c r="I54" t="s">
        <v>133</v>
      </c>
      <c r="J54" t="s">
        <v>133</v>
      </c>
      <c r="K54" t="s">
        <v>133</v>
      </c>
      <c r="O54" t="str">
        <f t="shared" si="2"/>
        <v xml:space="preserve"> { </v>
      </c>
      <c r="P54" t="str">
        <f t="shared" si="12"/>
        <v>State::INITMEASURED,</v>
      </c>
      <c r="Q54" t="str">
        <f t="shared" si="13"/>
        <v>DiceStates::ENTANGLED_AB2,</v>
      </c>
      <c r="R54" t="str">
        <f t="shared" si="14"/>
        <v>DiceNumbers::ANY,</v>
      </c>
      <c r="S54" t="str">
        <f t="shared" si="15"/>
        <v>UpSide::ANY,</v>
      </c>
      <c r="T54" t="str">
        <f t="shared" si="16"/>
        <v>ScreenStates::MIX1TO6_ENTAB2,</v>
      </c>
      <c r="U54" t="str">
        <f t="shared" si="17"/>
        <v>ScreenStates::MIX1TO6_ENTAB2,</v>
      </c>
      <c r="V54" t="str">
        <f t="shared" si="18"/>
        <v>ScreenStates::MIX1TO6_ENTAB2,</v>
      </c>
      <c r="W54" t="str">
        <f t="shared" si="19"/>
        <v>ScreenStates::MIX1TO6_ENTAB2,</v>
      </c>
      <c r="X54" t="str">
        <f t="shared" si="20"/>
        <v>ScreenStates::MIX1TO6_ENTAB2,</v>
      </c>
      <c r="Y54" t="str">
        <f t="shared" si="21"/>
        <v>ScreenStates::MIX1TO6_ENTAB2,</v>
      </c>
      <c r="Z54" t="str">
        <f t="shared" si="4"/>
        <v>},</v>
      </c>
    </row>
    <row r="55" spans="2:26">
      <c r="B55" t="s">
        <v>46</v>
      </c>
      <c r="C55" t="s">
        <v>127</v>
      </c>
      <c r="D55" t="s">
        <v>13</v>
      </c>
      <c r="E55" t="s">
        <v>13</v>
      </c>
      <c r="F55" t="s">
        <v>133</v>
      </c>
      <c r="G55" t="s">
        <v>133</v>
      </c>
      <c r="H55" t="s">
        <v>133</v>
      </c>
      <c r="I55" t="s">
        <v>133</v>
      </c>
      <c r="J55" t="s">
        <v>133</v>
      </c>
      <c r="K55" t="s">
        <v>133</v>
      </c>
      <c r="O55" t="str">
        <f t="shared" si="2"/>
        <v xml:space="preserve"> { </v>
      </c>
      <c r="P55" t="str">
        <f t="shared" si="12"/>
        <v>State::WAITFORTHROW,</v>
      </c>
      <c r="Q55" t="str">
        <f t="shared" si="13"/>
        <v>DiceStates::ENTANGLED_AB2,</v>
      </c>
      <c r="R55" t="str">
        <f t="shared" si="14"/>
        <v>DiceNumbers::ANY,</v>
      </c>
      <c r="S55" t="str">
        <f t="shared" si="15"/>
        <v>UpSide::ANY,</v>
      </c>
      <c r="T55" t="str">
        <f t="shared" si="16"/>
        <v>ScreenStates::MIX1TO6_ENTAB2,</v>
      </c>
      <c r="U55" t="str">
        <f t="shared" si="17"/>
        <v>ScreenStates::MIX1TO6_ENTAB2,</v>
      </c>
      <c r="V55" t="str">
        <f t="shared" si="18"/>
        <v>ScreenStates::MIX1TO6_ENTAB2,</v>
      </c>
      <c r="W55" t="str">
        <f t="shared" si="19"/>
        <v>ScreenStates::MIX1TO6_ENTAB2,</v>
      </c>
      <c r="X55" t="str">
        <f t="shared" si="20"/>
        <v>ScreenStates::MIX1TO6_ENTAB2,</v>
      </c>
      <c r="Y55" t="str">
        <f t="shared" si="21"/>
        <v>ScreenStates::MIX1TO6_ENTAB2,</v>
      </c>
      <c r="Z55" t="str">
        <f t="shared" si="4"/>
        <v>},</v>
      </c>
    </row>
    <row r="56" spans="2:26">
      <c r="B56" t="s">
        <v>135</v>
      </c>
      <c r="C56" t="s">
        <v>134</v>
      </c>
      <c r="D56" t="s">
        <v>13</v>
      </c>
      <c r="E56" t="s">
        <v>13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O56" t="str">
        <f t="shared" si="2"/>
        <v xml:space="preserve"> { </v>
      </c>
      <c r="P56" t="str">
        <f t="shared" si="12"/>
        <v>State::INITSINGLE_AFTER_ENT,</v>
      </c>
      <c r="Q56" t="str">
        <f t="shared" si="13"/>
        <v>DiceStates::MEASURED_AFTER_ENT,</v>
      </c>
      <c r="R56" t="str">
        <f t="shared" si="14"/>
        <v>DiceNumbers::ANY,</v>
      </c>
      <c r="S56" t="str">
        <f t="shared" si="15"/>
        <v>UpSide::ANY,</v>
      </c>
      <c r="T56" t="str">
        <f t="shared" si="16"/>
        <v>ScreenStates::MIX1TO6,</v>
      </c>
      <c r="U56" t="str">
        <f t="shared" si="17"/>
        <v>ScreenStates::MIX1TO6,</v>
      </c>
      <c r="V56" t="str">
        <f t="shared" si="18"/>
        <v>ScreenStates::MIX1TO6,</v>
      </c>
      <c r="W56" t="str">
        <f t="shared" si="19"/>
        <v>ScreenStates::MIX1TO6,</v>
      </c>
      <c r="X56" t="str">
        <f t="shared" si="20"/>
        <v>ScreenStates::MIX1TO6,</v>
      </c>
      <c r="Y56" t="str">
        <f t="shared" si="21"/>
        <v>ScreenStates::MIX1TO6,</v>
      </c>
      <c r="Z56" t="str">
        <f t="shared" si="4"/>
        <v>},</v>
      </c>
    </row>
    <row r="57" spans="2:26">
      <c r="B57" t="s">
        <v>46</v>
      </c>
      <c r="C57" t="s">
        <v>134</v>
      </c>
      <c r="D57" t="s">
        <v>13</v>
      </c>
      <c r="E57" t="s">
        <v>13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O57" t="str">
        <f t="shared" si="2"/>
        <v xml:space="preserve"> { </v>
      </c>
      <c r="P57" t="str">
        <f t="shared" si="12"/>
        <v>State::WAITFORTHROW,</v>
      </c>
      <c r="Q57" t="str">
        <f t="shared" si="13"/>
        <v>DiceStates::MEASURED_AFTER_ENT,</v>
      </c>
      <c r="R57" t="str">
        <f t="shared" si="14"/>
        <v>DiceNumbers::ANY,</v>
      </c>
      <c r="S57" t="str">
        <f t="shared" si="15"/>
        <v>UpSide::ANY,</v>
      </c>
      <c r="T57" t="str">
        <f t="shared" si="16"/>
        <v>ScreenStates::MIX1TO6,</v>
      </c>
      <c r="U57" t="str">
        <f t="shared" si="17"/>
        <v>ScreenStates::MIX1TO6,</v>
      </c>
      <c r="V57" t="str">
        <f t="shared" si="18"/>
        <v>ScreenStates::MIX1TO6,</v>
      </c>
      <c r="W57" t="str">
        <f t="shared" si="19"/>
        <v>ScreenStates::MIX1TO6,</v>
      </c>
      <c r="X57" t="str">
        <f t="shared" si="20"/>
        <v>ScreenStates::MIX1TO6,</v>
      </c>
      <c r="Y57" t="str">
        <f t="shared" si="21"/>
        <v>ScreenStates::MIX1TO6,</v>
      </c>
      <c r="Z57" t="str">
        <f t="shared" si="4"/>
        <v>},</v>
      </c>
    </row>
    <row r="58" spans="2:26">
      <c r="B58" t="s">
        <v>48</v>
      </c>
      <c r="C58" t="s">
        <v>134</v>
      </c>
      <c r="D58" t="s">
        <v>13</v>
      </c>
      <c r="E58" t="s">
        <v>13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O58" t="str">
        <f t="shared" si="2"/>
        <v xml:space="preserve"> { </v>
      </c>
      <c r="P58" t="str">
        <f t="shared" si="12"/>
        <v>State::THROWING,</v>
      </c>
      <c r="Q58" t="str">
        <f t="shared" si="13"/>
        <v>DiceStates::MEASURED_AFTER_ENT,</v>
      </c>
      <c r="R58" t="str">
        <f t="shared" si="14"/>
        <v>DiceNumbers::ANY,</v>
      </c>
      <c r="S58" t="str">
        <f t="shared" si="15"/>
        <v>UpSide::ANY,</v>
      </c>
      <c r="T58" t="str">
        <f t="shared" si="16"/>
        <v>ScreenStates::MIX1TO6,</v>
      </c>
      <c r="U58" t="str">
        <f t="shared" si="17"/>
        <v>ScreenStates::MIX1TO6,</v>
      </c>
      <c r="V58" t="str">
        <f t="shared" si="18"/>
        <v>ScreenStates::MIX1TO6,</v>
      </c>
      <c r="W58" t="str">
        <f t="shared" si="19"/>
        <v>ScreenStates::MIX1TO6,</v>
      </c>
      <c r="X58" t="str">
        <f t="shared" si="20"/>
        <v>ScreenStates::MIX1TO6,</v>
      </c>
      <c r="Y58" t="str">
        <f t="shared" si="21"/>
        <v>ScreenStates::MIX1TO6,</v>
      </c>
      <c r="Z58" t="str">
        <f t="shared" si="4"/>
        <v>},</v>
      </c>
    </row>
    <row r="59" spans="2:26">
      <c r="B59" t="s">
        <v>49</v>
      </c>
      <c r="C59" t="s">
        <v>134</v>
      </c>
      <c r="D59" t="s">
        <v>13</v>
      </c>
      <c r="E59" t="s">
        <v>13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O59" t="str">
        <f t="shared" si="2"/>
        <v xml:space="preserve"> { </v>
      </c>
      <c r="P59" t="str">
        <f t="shared" si="12"/>
        <v>State::INITMEASURED,</v>
      </c>
      <c r="Q59" t="str">
        <f t="shared" si="13"/>
        <v>DiceStates::MEASURED_AFTER_ENT,</v>
      </c>
      <c r="R59" t="str">
        <f t="shared" si="14"/>
        <v>DiceNumbers::ANY,</v>
      </c>
      <c r="S59" t="str">
        <f t="shared" si="15"/>
        <v>UpSide::ANY,</v>
      </c>
      <c r="T59" t="str">
        <f t="shared" si="16"/>
        <v>ScreenStates::MIX1TO6,</v>
      </c>
      <c r="U59" t="str">
        <f t="shared" si="17"/>
        <v>ScreenStates::MIX1TO6,</v>
      </c>
      <c r="V59" t="str">
        <f t="shared" si="18"/>
        <v>ScreenStates::MIX1TO6,</v>
      </c>
      <c r="W59" t="str">
        <f t="shared" si="19"/>
        <v>ScreenStates::MIX1TO6,</v>
      </c>
      <c r="X59" t="str">
        <f t="shared" si="20"/>
        <v>ScreenStates::MIX1TO6,</v>
      </c>
      <c r="Y59" t="str">
        <f t="shared" si="21"/>
        <v>ScreenStates::MIX1TO6,</v>
      </c>
      <c r="Z59" t="str">
        <f t="shared" si="4"/>
        <v>},</v>
      </c>
    </row>
    <row r="60" spans="2:26">
      <c r="B60" t="s">
        <v>49</v>
      </c>
      <c r="C60" t="s">
        <v>134</v>
      </c>
      <c r="D60" t="s">
        <v>13</v>
      </c>
      <c r="E60" t="s">
        <v>13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  <c r="K60" t="s">
        <v>16</v>
      </c>
      <c r="O60" t="str">
        <f t="shared" si="2"/>
        <v xml:space="preserve"> { </v>
      </c>
      <c r="P60" t="str">
        <f t="shared" si="12"/>
        <v>State::INITMEASURED,</v>
      </c>
      <c r="Q60" t="str">
        <f t="shared" si="13"/>
        <v>DiceStates::MEASURED_AFTER_ENT,</v>
      </c>
      <c r="R60" t="str">
        <f t="shared" si="14"/>
        <v>DiceNumbers::ANY,</v>
      </c>
      <c r="S60" t="str">
        <f t="shared" si="15"/>
        <v>UpSide::ANY,</v>
      </c>
      <c r="T60" t="str">
        <f t="shared" si="16"/>
        <v>ScreenStates::MIX1TO6,</v>
      </c>
      <c r="U60" t="str">
        <f t="shared" si="17"/>
        <v>ScreenStates::MIX1TO6,</v>
      </c>
      <c r="V60" t="str">
        <f t="shared" si="18"/>
        <v>ScreenStates::MIX1TO6,</v>
      </c>
      <c r="W60" t="str">
        <f t="shared" si="19"/>
        <v>ScreenStates::MIX1TO6,</v>
      </c>
      <c r="X60" t="str">
        <f t="shared" si="20"/>
        <v>ScreenStates::MIX1TO6,</v>
      </c>
      <c r="Y60" t="str">
        <f t="shared" si="21"/>
        <v>ScreenStates::MIX1TO6,</v>
      </c>
      <c r="Z60" t="str">
        <f t="shared" si="4"/>
        <v>},</v>
      </c>
    </row>
  </sheetData>
  <autoFilter ref="B2:K60" xr:uid="{8FF8556D-36AD-1140-93F1-0F7A5D3D131D}"/>
  <phoneticPr fontId="7" type="noConversion"/>
  <dataValidations count="1">
    <dataValidation type="list" allowBlank="1" showInputMessage="1" showErrorMessage="1" sqref="D52:E52 D55:E60 E61:E72 D3:E44 B65:B72 C66:C67" xr:uid="{5FF4A1FE-F1A5-0F44-B03F-A172725609A5}">
      <formula1>#REF!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687A1-CF7D-3842-8EE3-763C015B7BFE}">
          <x14:formula1>
            <xm:f>'State definitions'!$A$2:$A$14</xm:f>
          </x14:formula1>
          <xm:sqref>B3:B64</xm:sqref>
        </x14:dataValidation>
        <x14:dataValidation type="list" allowBlank="1" showInputMessage="1" showErrorMessage="1" xr:uid="{2E7D8C98-D970-0A43-9665-7BDC301B0FA5}">
          <x14:formula1>
            <xm:f>'State definitions'!$B$2:$B$27</xm:f>
          </x14:formula1>
          <xm:sqref>C3:C65</xm:sqref>
        </x14:dataValidation>
        <x14:dataValidation type="list" allowBlank="1" showInputMessage="1" showErrorMessage="1" xr:uid="{40355900-870D-E841-BBE5-59F10128F006}">
          <x14:formula1>
            <xm:f>'State definitions'!$E$2:$E$31</xm:f>
          </x14:formula1>
          <xm:sqref>F3:K77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State definitions</vt:lpstr>
      <vt:lpstr>FSM</vt:lpstr>
      <vt:lpstr>TruthTable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Rossum, Aernout van (UT-TNW)</dc:creator>
  <cp:lastModifiedBy>Rossum, Aernout van (UT-TNW)</cp:lastModifiedBy>
  <dcterms:created xsi:type="dcterms:W3CDTF">2025-03-24T12:34:30Z</dcterms:created>
  <dcterms:modified xsi:type="dcterms:W3CDTF">2025-10-21T13:15:07Z</dcterms:modified>
</cp:coreProperties>
</file>