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ernoutvanrossum/Github/QD-prod/Quantum-Dice-by-UTwente/3D print files/"/>
    </mc:Choice>
  </mc:AlternateContent>
  <xr:revisionPtr revIDLastSave="0" documentId="13_ncr:1_{14CF6B17-4916-DB46-A234-31B17EE1BBB6}" xr6:coauthVersionLast="47" xr6:coauthVersionMax="47" xr10:uidLastSave="{00000000-0000-0000-0000-000000000000}"/>
  <bookViews>
    <workbookView xWindow="0" yWindow="500" windowWidth="28800" windowHeight="15800" xr2:uid="{281531AD-289F-7444-9810-C417D6306E6A}"/>
  </bookViews>
  <sheets>
    <sheet name="TPUFrameOnly" sheetId="2" r:id="rId1"/>
    <sheet name="allTP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2" l="1"/>
  <c r="C53" i="2"/>
  <c r="C52" i="2"/>
  <c r="C51" i="2"/>
  <c r="E54" i="2"/>
  <c r="D54" i="2"/>
  <c r="E52" i="2"/>
  <c r="D52" i="2"/>
  <c r="E51" i="2"/>
  <c r="D51" i="2"/>
  <c r="C35" i="2"/>
  <c r="C34" i="3"/>
  <c r="C43" i="3"/>
  <c r="C42" i="3"/>
  <c r="C41" i="3"/>
  <c r="C40" i="3"/>
  <c r="C39" i="3"/>
  <c r="C38" i="3"/>
  <c r="C35" i="3"/>
  <c r="C33" i="3"/>
  <c r="C32" i="3"/>
  <c r="C31" i="3"/>
  <c r="C44" i="2"/>
  <c r="C43" i="2"/>
  <c r="C42" i="2"/>
  <c r="C41" i="2"/>
  <c r="C40" i="2"/>
  <c r="C39" i="2"/>
  <c r="C11" i="2"/>
  <c r="C28" i="3" l="1"/>
  <c r="C27" i="3"/>
  <c r="C26" i="3"/>
  <c r="C25" i="3"/>
  <c r="C24" i="3"/>
  <c r="C21" i="3"/>
  <c r="C20" i="3"/>
  <c r="C19" i="3"/>
  <c r="C18" i="3"/>
  <c r="C17" i="3"/>
  <c r="C16" i="3"/>
  <c r="C15" i="3"/>
  <c r="C14" i="3"/>
  <c r="C13" i="3"/>
  <c r="C12" i="3"/>
  <c r="C11" i="3"/>
  <c r="C25" i="2"/>
  <c r="C13" i="2"/>
  <c r="C36" i="2"/>
  <c r="C32" i="2"/>
  <c r="C26" i="2"/>
  <c r="C27" i="2"/>
  <c r="C28" i="2"/>
  <c r="C29" i="2"/>
  <c r="C33" i="2"/>
  <c r="C34" i="2"/>
  <c r="C12" i="2"/>
  <c r="C14" i="2"/>
  <c r="C15" i="2"/>
  <c r="C16" i="2"/>
  <c r="C17" i="2"/>
  <c r="C18" i="2"/>
  <c r="C19" i="2"/>
  <c r="C20" i="2"/>
  <c r="C21" i="2"/>
  <c r="C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Aernout van Rossum</author>
  </authors>
  <commentList>
    <comment ref="B3" authorId="0" shapeId="0" xr:uid="{B126064D-5697-EE42-A154-2E468E42DB06}">
      <text>
        <r>
          <rPr>
            <b/>
            <sz val="10"/>
            <color rgb="FF000000"/>
            <rFont val="Tahoma"/>
            <family val="2"/>
          </rPr>
          <t>for Teleportation eperiment an extra RoleB dice is needed</t>
        </r>
      </text>
    </comment>
    <comment ref="B32" authorId="0" shapeId="0" xr:uid="{552C40F4-FF95-DF43-96B1-BD515C0EFB73}">
      <text>
        <r>
          <rPr>
            <sz val="10"/>
            <color rgb="FF000000"/>
            <rFont val="Tahoma"/>
            <family val="2"/>
          </rPr>
          <t xml:space="preserve">In rare situations the display module is Dead On Arrival (DOA). Order some extra display units
</t>
        </r>
      </text>
    </comment>
    <comment ref="B35" authorId="0" shapeId="0" xr:uid="{DD3DE75E-3C3C-0842-A4A4-84FEF64845DA}">
      <text>
        <r>
          <rPr>
            <sz val="10"/>
            <color rgb="FF000000"/>
            <rFont val="Tahoma"/>
            <family val="2"/>
          </rPr>
          <t>Content of cable set see below</t>
        </r>
      </text>
    </comment>
    <comment ref="B36" authorId="0" shapeId="0" xr:uid="{28248FFD-0381-B541-BFDC-EB475E59BBBA}">
      <text>
        <r>
          <rPr>
            <b/>
            <sz val="10"/>
            <color rgb="FF000000"/>
            <rFont val="Tahoma"/>
            <family val="2"/>
          </rPr>
          <t>3.7V lipo battery:</t>
        </r>
        <r>
          <rPr>
            <sz val="10"/>
            <color rgb="FF000000"/>
            <rFont val="Tahoma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Size: maximum 50mm high/width. 
</t>
        </r>
        <r>
          <rPr>
            <sz val="10"/>
            <color rgb="FF000000"/>
            <rFont val="Tahoma"/>
            <family val="2"/>
          </rPr>
          <t xml:space="preserve">Thickness: max 15 mm
</t>
        </r>
        <r>
          <rPr>
            <sz val="10"/>
            <color rgb="FF000000"/>
            <rFont val="Tahoma"/>
            <family val="2"/>
          </rPr>
          <t xml:space="preserve">Capacitiy: 1000 - 1500 mAh. 
</t>
        </r>
        <r>
          <rPr>
            <sz val="10"/>
            <color rgb="FF000000"/>
            <rFont val="Tahoma"/>
            <family val="2"/>
          </rPr>
          <t xml:space="preserve">Connector: JST plug (red) or JST-PH (2 pole), 2mm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Aernout van Rossum</author>
  </authors>
  <commentList>
    <comment ref="B3" authorId="0" shapeId="0" xr:uid="{C9F00DD2-6E01-F84C-8803-820683ECAF24}">
      <text>
        <r>
          <rPr>
            <b/>
            <sz val="10"/>
            <color rgb="FF000000"/>
            <rFont val="Tahoma"/>
            <family val="2"/>
          </rPr>
          <t>for Teleportation eperiment an extra RoleB dice is needed</t>
        </r>
      </text>
    </comment>
    <comment ref="B31" authorId="0" shapeId="0" xr:uid="{C53E167F-8051-B048-BC6C-FF5B30EF71FC}">
      <text>
        <r>
          <rPr>
            <sz val="10"/>
            <color rgb="FF000000"/>
            <rFont val="Tahoma"/>
            <family val="2"/>
          </rPr>
          <t xml:space="preserve">In rare situations the display module is Dead On Arrival (DOA). Order some extra display units
</t>
        </r>
      </text>
    </comment>
    <comment ref="B34" authorId="0" shapeId="0" xr:uid="{32530371-7491-5143-B4E3-59E2B0404689}">
      <text>
        <r>
          <rPr>
            <sz val="10"/>
            <color rgb="FF000000"/>
            <rFont val="Tahoma"/>
            <family val="2"/>
          </rPr>
          <t>Content of cable set see below</t>
        </r>
      </text>
    </comment>
    <comment ref="B35" authorId="0" shapeId="0" xr:uid="{878487E2-8FD2-0F4B-B286-91D511B9A2E5}">
      <text>
        <r>
          <rPr>
            <b/>
            <sz val="10"/>
            <color rgb="FF000000"/>
            <rFont val="Tahoma"/>
            <family val="2"/>
          </rPr>
          <t>3.7V lipo battery:</t>
        </r>
        <r>
          <rPr>
            <sz val="10"/>
            <color rgb="FF000000"/>
            <rFont val="Tahoma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Size: maximum 50mm high/width. 
</t>
        </r>
        <r>
          <rPr>
            <sz val="10"/>
            <color rgb="FF000000"/>
            <rFont val="Tahoma"/>
            <family val="2"/>
          </rPr>
          <t xml:space="preserve">Thickness: max 15 mm
</t>
        </r>
        <r>
          <rPr>
            <sz val="10"/>
            <color rgb="FF000000"/>
            <rFont val="Tahoma"/>
            <family val="2"/>
          </rPr>
          <t xml:space="preserve">Capacitiy: 1000 - 1500 mAh. 
</t>
        </r>
        <r>
          <rPr>
            <sz val="10"/>
            <color rgb="FF000000"/>
            <rFont val="Tahoma"/>
            <family val="2"/>
          </rPr>
          <t xml:space="preserve">Connector: JST plug (red) or JST-PH (2 pole), 2mm
</t>
        </r>
      </text>
    </comment>
  </commentList>
</comments>
</file>

<file path=xl/sharedStrings.xml><?xml version="1.0" encoding="utf-8"?>
<sst xmlns="http://schemas.openxmlformats.org/spreadsheetml/2006/main" count="155" uniqueCount="79">
  <si>
    <t>1.28 inch IPS Color TFT LCD Display Module 1.28" RGB LED Round Touch Screen GC9A01 Drive 4 Wire SPI Interface 240x240 PCB Board</t>
  </si>
  <si>
    <t>3D prints</t>
  </si>
  <si>
    <t>Activator spray</t>
  </si>
  <si>
    <t>total</t>
  </si>
  <si>
    <t>CA-glue (secondenlijm) e.g. LOCTITE 406 for plastics</t>
  </si>
  <si>
    <t>https://www.vanallesenmeer.nl/8Pin-200mm-AWM-20624-80°C-60V-VW-1-0,5mm-FFC-Flexible-Flat-Cable-(A-Type)</t>
  </si>
  <si>
    <t>https://www.tinytronics.nl/en/switches/manual-switches/pcb-switches/tactile-pushbutton-switch-momentary-4pin-6*6*6mm</t>
  </si>
  <si>
    <t>01B_Blck_TPU_V*_bottom_frame</t>
  </si>
  <si>
    <t>01A_Blck_TPU_V*_top_frame</t>
  </si>
  <si>
    <t>02B_Yellow_PLA_V*_display_cup_ESP32</t>
  </si>
  <si>
    <t>02C_Red_PLA_V*_display_cup_left_right</t>
  </si>
  <si>
    <t>02D_Blue_PLA_V*_display_cup_bottom</t>
  </si>
  <si>
    <t>02D_Blue_PLA_V*_display_cup_top_A</t>
  </si>
  <si>
    <t>02D_Blue_PLA_V*_display_cup_top_B</t>
  </si>
  <si>
    <t>A cube</t>
  </si>
  <si>
    <t>Bcube</t>
  </si>
  <si>
    <t>hardware</t>
  </si>
  <si>
    <t>electronics</t>
  </si>
  <si>
    <t>Allen cylinder head screw, M3x6</t>
  </si>
  <si>
    <t>Allen countersunk head screw, M3x6</t>
  </si>
  <si>
    <t>Allen cylinder head screw, M3x20</t>
  </si>
  <si>
    <t>Whislist</t>
  </si>
  <si>
    <t>01C_White_PLA_V*_print_support_plate</t>
  </si>
  <si>
    <t>Reference</t>
  </si>
  <si>
    <t>https://www.fabory.com/nl/cilinderschroef-met-binnenzeskant-din-912-roestvaststaal-%28rvs%29-a2-m3x6/p/51050030006</t>
  </si>
  <si>
    <t>https://www.fabory.com/nl/cilinderschroef-met-binnenzeskant-din-912-roestvaststaal-%28rvs%29-a2-m3x20/p/51050030020</t>
  </si>
  <si>
    <t>https://www.fabory.com/nl/verzonken-schroef-met-binnenzeskant-iso-10642-staal-blank-010-9-m3x6/p/07400030006</t>
  </si>
  <si>
    <t>https://www.reichelt.de/de/de/shop/produkt/3d_druck_gewindeeinsaetze_m3x5_7_100_stueck-332213?nbc=1&amp;trstct=pos_4</t>
  </si>
  <si>
    <t>Threaded insert M3</t>
  </si>
  <si>
    <t>8Pin 100mm AWM 20624 80°C 60V VW-1 0,5mm FFC Flexible Flat Cable (A-Type)</t>
  </si>
  <si>
    <t>https://www.vanallesenmeer.nl/8Pin-100mm-AWM-20624-80°C-60V-VW-1-0,5mm-FFC-Flexible-Flat-Cable-(A-Type)</t>
  </si>
  <si>
    <t>8Pin 200mm AWM 20624 80°C 60V VW-1 0,5mm FFC Flexible Flat Cable (A-Type)</t>
  </si>
  <si>
    <t>8Pin 60mm AWM 20624 80°C 60V VW-1 0,5mm FFC Flexible Flat Cable (A-Type)</t>
  </si>
  <si>
    <t>https://www.vanallesenmeer.nl/8Pin-60mm-AWM-20624-80°C-60V-VW-1-0,5mm-FFC-Flexible-Flat-Cable-(A-Type)</t>
  </si>
  <si>
    <t>Standoffs M3x6 + 6mm</t>
  </si>
  <si>
    <t>Tactile Pushbutton Switch Momentary 4pin 6*6*6mm</t>
  </si>
  <si>
    <t>connector cable power - ESP32 - 4 wire JST-XH, double 100mm opposite connector</t>
  </si>
  <si>
    <t>USB charge cable with USB-C Connector Type-C to PH 2.0 black</t>
  </si>
  <si>
    <t>https://eu.robotshop.com/nl/products/bricogeek-lipo-batterij-37v-1100mah-20c-geschikt-voor-rc-en-drones?qd=7948839c00036b1858e2c8d27aac19e8</t>
  </si>
  <si>
    <t>Number of dice</t>
  </si>
  <si>
    <t>dice type</t>
  </si>
  <si>
    <t>Lipo-batterij 3.7V, 1100mAh 20C1100mAh, model 903048</t>
  </si>
  <si>
    <t>03A_White_PLA_V*_display_mount</t>
  </si>
  <si>
    <t>03B_White_PLA_V*_display_mount_PCB</t>
  </si>
  <si>
    <t>03C_White_PLA_V*_battery_holder</t>
  </si>
  <si>
    <t>Remarks</t>
  </si>
  <si>
    <t>02B_Yellow_TPU_V*_display_cup_ESP32</t>
  </si>
  <si>
    <t>02C_Red_TPU_V*_display_cup_left_right</t>
  </si>
  <si>
    <t>02D_Blue_TPU_V*_display_cup_bottom</t>
  </si>
  <si>
    <t>02D_Blue_TPU_V*_display_cup_top_A</t>
  </si>
  <si>
    <t>02D_Blue_TPU_V*_display_cup_top_B</t>
  </si>
  <si>
    <t>https://nl.aliexpress.com/item/1005004833284269.html</t>
  </si>
  <si>
    <t>https://nl.aliexpress.com/item/1005004786844308.html</t>
  </si>
  <si>
    <t>https://nl.aliexpress.com/item/1005006139148133.html</t>
  </si>
  <si>
    <t>BOM</t>
  </si>
  <si>
    <t>ProcessorPCB ESP32 BNO055</t>
  </si>
  <si>
    <t>PowerPCB charger voltage control</t>
  </si>
  <si>
    <t>https://www.utwente.nl/nl/mesaplus/onderwijs-quantum-technologie/Quantum-dice</t>
  </si>
  <si>
    <t>02A_Yellow_TPU_V*_display_cup_power_USB-C</t>
  </si>
  <si>
    <t>Quantum Dice Role A  allTPU</t>
  </si>
  <si>
    <t>Quantum Dice Role B allTPU</t>
  </si>
  <si>
    <t>Frame parts of TPU, with bumper. Cups of PLA</t>
  </si>
  <si>
    <t>Whish list</t>
  </si>
  <si>
    <t>Number of dices</t>
  </si>
  <si>
    <t>cable set, containing:</t>
  </si>
  <si>
    <t>Cable set</t>
  </si>
  <si>
    <t>support material</t>
  </si>
  <si>
    <t>Optional NOT NEEDED when a complete set is ordered @Utwnte</t>
  </si>
  <si>
    <t>Optional NOT NEEDED when a complete set is ordered @Utwente</t>
  </si>
  <si>
    <t>Quantum Dice Role A TPUFrameOnly</t>
  </si>
  <si>
    <t>Quantum Dice Role B TPUFrameOnly</t>
  </si>
  <si>
    <t>frame parts and cups all TPU</t>
  </si>
  <si>
    <t>https://gitlab.utwente.nl/m7695371/quantumdice-by-utwente/-/tree/main/3D%20print%20files/quantum%20dice%203D%20print%20parts%20AllTPU?ref_type=heads</t>
  </si>
  <si>
    <t>https://gitlab.utwente.nl/m7695371/quantumdice-by-utwente/-/tree/main/3D%20print%20files/quantum%20dice%203D%20print%20parts%20TPUFrameOnly?ref_type=heads</t>
  </si>
  <si>
    <t>blue PLA</t>
  </si>
  <si>
    <t>red PLA</t>
  </si>
  <si>
    <t>yellow PLA</t>
  </si>
  <si>
    <t>TPU</t>
  </si>
  <si>
    <t>3D print material masses (gram)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</si>
</sst>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€&quot;\ * #,##0.00_);_(&quot;€&quot;\ * \(#,##0.00\);_(&quot;€&quot;\ * &quot;-&quot;??_);_(@_)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3" fillId="0" borderId="0" xfId="0" applyFont="1"/>
    <xf numFmtId="0" fontId="4" fillId="0" borderId="0" xfId="0" applyFont="1"/>
    <xf numFmtId="1" fontId="0" fillId="0" borderId="0" xfId="2" applyNumberFormat="1" applyFont="1"/>
    <xf numFmtId="1" fontId="0" fillId="0" borderId="0" xfId="0" applyNumberFormat="1"/>
    <xf numFmtId="1" fontId="3" fillId="0" borderId="0" xfId="2" applyNumberFormat="1" applyFont="1"/>
    <xf numFmtId="1" fontId="3" fillId="0" borderId="0" xfId="0" applyNumberFormat="1" applyFont="1"/>
    <xf numFmtId="0" fontId="7" fillId="0" borderId="0" xfId="0" applyFont="1"/>
  </cellXfs>
  <cellStyles count="3">
    <cellStyle name="Hyperlink" xfId="1" builtinId="8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anallesenmeer.nl/8Pin-200mm-AWM-20624-80&#176;C-60V-VW-1-0,5mm-FFC-Flexible-Flat-Cable-(A-Type)" TargetMode="External"/><Relationship Id="rId13" Type="http://schemas.openxmlformats.org/officeDocument/2006/relationships/hyperlink" Target="https://www.utwente.nl/nl/mesaplus/onderwijs-quantum-technologie/Quantum-dice" TargetMode="External"/><Relationship Id="rId3" Type="http://schemas.openxmlformats.org/officeDocument/2006/relationships/hyperlink" Target="https://www.fabory.com/nl/verzonken-schroef-met-binnenzeskant-iso-10642-staal-blank-010-9-m3x6/p/07400030006" TargetMode="External"/><Relationship Id="rId7" Type="http://schemas.openxmlformats.org/officeDocument/2006/relationships/hyperlink" Target="https://www.utwente.nl/nl/mesaplus/onderwijs-quantum-technologie/Quantum-dice" TargetMode="External"/><Relationship Id="rId12" Type="http://schemas.openxmlformats.org/officeDocument/2006/relationships/hyperlink" Target="https://nl.aliexpress.com/item/1005004833284269.htm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www.fabory.com/nl/cilinderschroef-met-binnenzeskant-din-912-roestvaststaal-%28rvs%29-a2-m3x6/p/51050030006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www.fabory.com/nl/cilinderschroef-met-binnenzeskant-din-912-roestvaststaal-%28rvs%29-a2-m3x20/p/51050030020" TargetMode="External"/><Relationship Id="rId6" Type="http://schemas.openxmlformats.org/officeDocument/2006/relationships/hyperlink" Target="https://www.utwente.nl/nl/mesaplus/onderwijs-quantum-technologie/Quantum-dice" TargetMode="External"/><Relationship Id="rId11" Type="http://schemas.openxmlformats.org/officeDocument/2006/relationships/hyperlink" Target="https://www.tinytronics.nl/en/switches/manual-switches/pcb-switches/tactile-pushbutton-switch-momentary-4pin-6*6*6mm" TargetMode="External"/><Relationship Id="rId5" Type="http://schemas.openxmlformats.org/officeDocument/2006/relationships/hyperlink" Target="https://eu.robotshop.com/nl/products/bricogeek-lipo-batterij-37v-1100mah-20c-geschikt-voor-rc-en-drones?qd=7948839c00036b1858e2c8d27aac19e8" TargetMode="External"/><Relationship Id="rId15" Type="http://schemas.openxmlformats.org/officeDocument/2006/relationships/hyperlink" Target="https://gitlab.utwente.nl/m7695371/quantumdice-by-utwente/-/tree/main/3D%20print%20files/quantum%20dice%203D%20print%20parts%20TPUFrameOnly?ref_type=heads" TargetMode="External"/><Relationship Id="rId10" Type="http://schemas.openxmlformats.org/officeDocument/2006/relationships/hyperlink" Target="https://www.vanallesenmeer.nl/8Pin-60mm-AWM-20624-80&#176;C-60V-VW-1-0,5mm-FFC-Flexible-Flat-Cable-(A-Type)" TargetMode="External"/><Relationship Id="rId4" Type="http://schemas.openxmlformats.org/officeDocument/2006/relationships/hyperlink" Target="https://www.reichelt.de/de/de/shop/produkt/3d_druck_gewindeeinsaetze_m3x5_7_100_stueck-332213?nbc=1&amp;trstct=pos_4" TargetMode="External"/><Relationship Id="rId9" Type="http://schemas.openxmlformats.org/officeDocument/2006/relationships/hyperlink" Target="https://www.vanallesenmeer.nl/8Pin-100mm-AWM-20624-80&#176;C-60V-VW-1-0,5mm-FFC-Flexible-Flat-Cable-(A-Type)" TargetMode="External"/><Relationship Id="rId14" Type="http://schemas.openxmlformats.org/officeDocument/2006/relationships/hyperlink" Target="https://gitlab.utwente.nl/m7695371/quantumdice-by-utwente/-/tree/main/3D%20print%20files/quantum%20dice%203D%20print%20parts%20TPUFrameOnly?ref_type=head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anallesenmeer.nl/8Pin-200mm-AWM-20624-80&#176;C-60V-VW-1-0,5mm-FFC-Flexible-Flat-Cable-(A-Type)" TargetMode="External"/><Relationship Id="rId13" Type="http://schemas.openxmlformats.org/officeDocument/2006/relationships/hyperlink" Target="https://www.utwente.nl/nl/mesaplus/onderwijs-quantum-technologie/Quantum-dice" TargetMode="External"/><Relationship Id="rId3" Type="http://schemas.openxmlformats.org/officeDocument/2006/relationships/hyperlink" Target="https://www.fabory.com/nl/verzonken-schroef-met-binnenzeskant-iso-10642-staal-blank-010-9-m3x6/p/07400030006" TargetMode="External"/><Relationship Id="rId7" Type="http://schemas.openxmlformats.org/officeDocument/2006/relationships/hyperlink" Target="https://www.utwente.nl/nl/mesaplus/onderwijs-quantum-technologie/Quantum-dice" TargetMode="External"/><Relationship Id="rId12" Type="http://schemas.openxmlformats.org/officeDocument/2006/relationships/hyperlink" Target="https://nl.aliexpress.com/item/1005004833284269.html" TargetMode="External"/><Relationship Id="rId17" Type="http://schemas.openxmlformats.org/officeDocument/2006/relationships/comments" Target="../comments2.xml"/><Relationship Id="rId2" Type="http://schemas.openxmlformats.org/officeDocument/2006/relationships/hyperlink" Target="https://www.fabory.com/nl/cilinderschroef-met-binnenzeskant-din-912-roestvaststaal-%28rvs%29-a2-m3x6/p/51050030006" TargetMode="External"/><Relationship Id="rId16" Type="http://schemas.openxmlformats.org/officeDocument/2006/relationships/vmlDrawing" Target="../drawings/vmlDrawing2.vml"/><Relationship Id="rId1" Type="http://schemas.openxmlformats.org/officeDocument/2006/relationships/hyperlink" Target="https://www.fabory.com/nl/cilinderschroef-met-binnenzeskant-din-912-roestvaststaal-%28rvs%29-a2-m3x20/p/51050030020" TargetMode="External"/><Relationship Id="rId6" Type="http://schemas.openxmlformats.org/officeDocument/2006/relationships/hyperlink" Target="https://www.utwente.nl/nl/mesaplus/onderwijs-quantum-technologie/Quantum-dice" TargetMode="External"/><Relationship Id="rId11" Type="http://schemas.openxmlformats.org/officeDocument/2006/relationships/hyperlink" Target="https://www.tinytronics.nl/en/switches/manual-switches/pcb-switches/tactile-pushbutton-switch-momentary-4pin-6*6*6mm" TargetMode="External"/><Relationship Id="rId5" Type="http://schemas.openxmlformats.org/officeDocument/2006/relationships/hyperlink" Target="https://eu.robotshop.com/nl/products/bricogeek-lipo-batterij-37v-1100mah-20c-geschikt-voor-rc-en-drones?qd=7948839c00036b1858e2c8d27aac19e8" TargetMode="External"/><Relationship Id="rId15" Type="http://schemas.openxmlformats.org/officeDocument/2006/relationships/hyperlink" Target="https://gitlab.utwente.nl/m7695371/quantumdice-by-utwente/-/tree/main/3D%20print%20files/quantum%20dice%203D%20print%20parts%20AllTPU?ref_type=heads" TargetMode="External"/><Relationship Id="rId10" Type="http://schemas.openxmlformats.org/officeDocument/2006/relationships/hyperlink" Target="https://www.vanallesenmeer.nl/8Pin-60mm-AWM-20624-80&#176;C-60V-VW-1-0,5mm-FFC-Flexible-Flat-Cable-(A-Type)" TargetMode="External"/><Relationship Id="rId4" Type="http://schemas.openxmlformats.org/officeDocument/2006/relationships/hyperlink" Target="https://www.reichelt.de/de/de/shop/produkt/3d_druck_gewindeeinsaetze_m3x5_7_100_stueck-332213?nbc=1&amp;trstct=pos_4" TargetMode="External"/><Relationship Id="rId9" Type="http://schemas.openxmlformats.org/officeDocument/2006/relationships/hyperlink" Target="https://www.vanallesenmeer.nl/8Pin-100mm-AWM-20624-80&#176;C-60V-VW-1-0,5mm-FFC-Flexible-Flat-Cable-(A-Type)" TargetMode="External"/><Relationship Id="rId14" Type="http://schemas.openxmlformats.org/officeDocument/2006/relationships/hyperlink" Target="https://gitlab.utwente.nl/m7695371/quantumdice-by-utwente/-/tree/main/3D%20print%20files/quantum%20dice%203D%20print%20parts%20AllTPU?ref_type=hea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6AF03-25E8-2042-B8EE-7BB1F35ABDC9}">
  <dimension ref="A1:F54"/>
  <sheetViews>
    <sheetView tabSelected="1" workbookViewId="0">
      <selection activeCell="B51" sqref="B51"/>
    </sheetView>
  </sheetViews>
  <sheetFormatPr baseColWidth="10" defaultRowHeight="16" x14ac:dyDescent="0.2"/>
  <cols>
    <col min="1" max="1" width="10.83203125" style="2"/>
    <col min="2" max="2" width="53.1640625" customWidth="1"/>
    <col min="3" max="3" width="15" customWidth="1"/>
    <col min="4" max="4" width="9.6640625" style="4" customWidth="1"/>
    <col min="5" max="5" width="8" style="5" customWidth="1"/>
    <col min="6" max="6" width="112.5" customWidth="1"/>
  </cols>
  <sheetData>
    <row r="1" spans="1:6" x14ac:dyDescent="0.2">
      <c r="A1" s="2" t="s">
        <v>21</v>
      </c>
      <c r="B1" s="2" t="s">
        <v>40</v>
      </c>
      <c r="C1" s="2" t="s">
        <v>39</v>
      </c>
      <c r="D1" s="6"/>
      <c r="E1" s="7"/>
      <c r="F1" s="2" t="s">
        <v>45</v>
      </c>
    </row>
    <row r="2" spans="1:6" x14ac:dyDescent="0.2">
      <c r="B2" t="s">
        <v>69</v>
      </c>
      <c r="C2">
        <v>1</v>
      </c>
      <c r="F2" t="s">
        <v>61</v>
      </c>
    </row>
    <row r="3" spans="1:6" x14ac:dyDescent="0.2">
      <c r="B3" t="s">
        <v>70</v>
      </c>
      <c r="C3">
        <v>1</v>
      </c>
      <c r="F3" t="s">
        <v>61</v>
      </c>
    </row>
    <row r="9" spans="1:6" x14ac:dyDescent="0.2">
      <c r="A9" s="2" t="s">
        <v>54</v>
      </c>
    </row>
    <row r="10" spans="1:6" x14ac:dyDescent="0.2">
      <c r="B10" s="2" t="s">
        <v>1</v>
      </c>
      <c r="C10" t="s">
        <v>3</v>
      </c>
      <c r="D10" s="4" t="s">
        <v>14</v>
      </c>
      <c r="E10" s="4" t="s">
        <v>15</v>
      </c>
      <c r="F10" t="s">
        <v>23</v>
      </c>
    </row>
    <row r="11" spans="1:6" x14ac:dyDescent="0.2">
      <c r="B11" t="s">
        <v>8</v>
      </c>
      <c r="C11">
        <f>$C$2*D11+$C$3*E11</f>
        <v>2</v>
      </c>
      <c r="D11" s="4">
        <v>1</v>
      </c>
      <c r="E11" s="4">
        <v>1</v>
      </c>
      <c r="F11" s="1" t="s">
        <v>73</v>
      </c>
    </row>
    <row r="12" spans="1:6" x14ac:dyDescent="0.2">
      <c r="B12" t="s">
        <v>7</v>
      </c>
      <c r="C12">
        <f t="shared" ref="C12:C36" si="0">$C$2*D12+$C$3*E12</f>
        <v>2</v>
      </c>
      <c r="D12" s="4">
        <v>1</v>
      </c>
      <c r="E12" s="4">
        <v>1</v>
      </c>
      <c r="F12" s="1" t="s">
        <v>73</v>
      </c>
    </row>
    <row r="13" spans="1:6" x14ac:dyDescent="0.2">
      <c r="B13" t="s">
        <v>22</v>
      </c>
      <c r="C13">
        <f t="shared" si="0"/>
        <v>4</v>
      </c>
      <c r="D13" s="4">
        <v>2</v>
      </c>
      <c r="E13" s="4">
        <v>2</v>
      </c>
      <c r="F13" s="1" t="s">
        <v>73</v>
      </c>
    </row>
    <row r="14" spans="1:6" x14ac:dyDescent="0.2">
      <c r="B14" t="s">
        <v>58</v>
      </c>
      <c r="C14">
        <f t="shared" si="0"/>
        <v>2</v>
      </c>
      <c r="D14" s="4">
        <v>1</v>
      </c>
      <c r="E14" s="4">
        <v>1</v>
      </c>
      <c r="F14" s="1" t="s">
        <v>73</v>
      </c>
    </row>
    <row r="15" spans="1:6" x14ac:dyDescent="0.2">
      <c r="B15" t="s">
        <v>9</v>
      </c>
      <c r="C15">
        <f t="shared" si="0"/>
        <v>2</v>
      </c>
      <c r="D15" s="4">
        <v>1</v>
      </c>
      <c r="E15" s="4">
        <v>1</v>
      </c>
      <c r="F15" s="1" t="s">
        <v>73</v>
      </c>
    </row>
    <row r="16" spans="1:6" x14ac:dyDescent="0.2">
      <c r="B16" t="s">
        <v>10</v>
      </c>
      <c r="C16">
        <f t="shared" si="0"/>
        <v>4</v>
      </c>
      <c r="D16" s="4">
        <v>2</v>
      </c>
      <c r="E16" s="4">
        <v>2</v>
      </c>
      <c r="F16" s="1" t="s">
        <v>73</v>
      </c>
    </row>
    <row r="17" spans="2:6" x14ac:dyDescent="0.2">
      <c r="B17" t="s">
        <v>11</v>
      </c>
      <c r="C17">
        <f t="shared" si="0"/>
        <v>2</v>
      </c>
      <c r="D17" s="4">
        <v>1</v>
      </c>
      <c r="E17" s="4">
        <v>1</v>
      </c>
      <c r="F17" s="1" t="s">
        <v>73</v>
      </c>
    </row>
    <row r="18" spans="2:6" x14ac:dyDescent="0.2">
      <c r="B18" t="s">
        <v>12</v>
      </c>
      <c r="C18">
        <f t="shared" si="0"/>
        <v>1</v>
      </c>
      <c r="D18" s="4">
        <v>1</v>
      </c>
      <c r="E18" s="4"/>
      <c r="F18" s="1" t="s">
        <v>73</v>
      </c>
    </row>
    <row r="19" spans="2:6" x14ac:dyDescent="0.2">
      <c r="B19" t="s">
        <v>13</v>
      </c>
      <c r="C19">
        <f t="shared" si="0"/>
        <v>1</v>
      </c>
      <c r="E19" s="4">
        <v>1</v>
      </c>
      <c r="F19" s="1" t="s">
        <v>73</v>
      </c>
    </row>
    <row r="20" spans="2:6" x14ac:dyDescent="0.2">
      <c r="B20" t="s">
        <v>42</v>
      </c>
      <c r="C20">
        <f t="shared" si="0"/>
        <v>8</v>
      </c>
      <c r="D20" s="4">
        <v>4</v>
      </c>
      <c r="E20" s="4">
        <v>4</v>
      </c>
      <c r="F20" s="1" t="s">
        <v>73</v>
      </c>
    </row>
    <row r="21" spans="2:6" x14ac:dyDescent="0.2">
      <c r="B21" t="s">
        <v>43</v>
      </c>
      <c r="C21">
        <f t="shared" si="0"/>
        <v>2</v>
      </c>
      <c r="D21" s="4">
        <v>1</v>
      </c>
      <c r="E21" s="4">
        <v>1</v>
      </c>
      <c r="F21" s="1" t="s">
        <v>73</v>
      </c>
    </row>
    <row r="22" spans="2:6" x14ac:dyDescent="0.2">
      <c r="B22" t="s">
        <v>44</v>
      </c>
      <c r="C22">
        <f t="shared" si="0"/>
        <v>2</v>
      </c>
      <c r="D22" s="4">
        <v>1</v>
      </c>
      <c r="E22" s="4">
        <v>1</v>
      </c>
      <c r="F22" s="1" t="s">
        <v>73</v>
      </c>
    </row>
    <row r="24" spans="2:6" x14ac:dyDescent="0.2">
      <c r="B24" s="2" t="s">
        <v>16</v>
      </c>
    </row>
    <row r="25" spans="2:6" x14ac:dyDescent="0.2">
      <c r="B25" t="s">
        <v>18</v>
      </c>
      <c r="C25">
        <f>$C$2*D25+$C$3*E25</f>
        <v>12</v>
      </c>
      <c r="D25" s="4">
        <v>6</v>
      </c>
      <c r="E25" s="4">
        <v>6</v>
      </c>
      <c r="F25" s="1" t="s">
        <v>24</v>
      </c>
    </row>
    <row r="26" spans="2:6" x14ac:dyDescent="0.2">
      <c r="B26" t="s">
        <v>19</v>
      </c>
      <c r="C26">
        <f t="shared" si="0"/>
        <v>48</v>
      </c>
      <c r="D26" s="4">
        <v>24</v>
      </c>
      <c r="E26" s="4">
        <v>24</v>
      </c>
      <c r="F26" s="1" t="s">
        <v>26</v>
      </c>
    </row>
    <row r="27" spans="2:6" x14ac:dyDescent="0.2">
      <c r="B27" t="s">
        <v>28</v>
      </c>
      <c r="C27">
        <f t="shared" si="0"/>
        <v>24</v>
      </c>
      <c r="D27" s="4">
        <v>12</v>
      </c>
      <c r="E27" s="4">
        <v>12</v>
      </c>
      <c r="F27" s="1" t="s">
        <v>27</v>
      </c>
    </row>
    <row r="28" spans="2:6" x14ac:dyDescent="0.2">
      <c r="B28" t="s">
        <v>34</v>
      </c>
      <c r="C28">
        <f t="shared" si="0"/>
        <v>6</v>
      </c>
      <c r="D28" s="4">
        <v>3</v>
      </c>
      <c r="E28" s="4">
        <v>3</v>
      </c>
    </row>
    <row r="29" spans="2:6" x14ac:dyDescent="0.2">
      <c r="B29" t="s">
        <v>20</v>
      </c>
      <c r="C29">
        <f t="shared" si="0"/>
        <v>8</v>
      </c>
      <c r="D29" s="4">
        <v>4</v>
      </c>
      <c r="E29" s="4">
        <v>4</v>
      </c>
      <c r="F29" s="1" t="s">
        <v>25</v>
      </c>
    </row>
    <row r="31" spans="2:6" x14ac:dyDescent="0.2">
      <c r="B31" s="2" t="s">
        <v>17</v>
      </c>
    </row>
    <row r="32" spans="2:6" x14ac:dyDescent="0.2">
      <c r="B32" t="s">
        <v>0</v>
      </c>
      <c r="C32">
        <f t="shared" si="0"/>
        <v>12</v>
      </c>
      <c r="D32" s="4">
        <v>6</v>
      </c>
      <c r="E32" s="4">
        <v>6</v>
      </c>
      <c r="F32" s="1" t="s">
        <v>52</v>
      </c>
    </row>
    <row r="33" spans="2:6" x14ac:dyDescent="0.2">
      <c r="B33" t="s">
        <v>55</v>
      </c>
      <c r="C33">
        <f t="shared" si="0"/>
        <v>2</v>
      </c>
      <c r="D33" s="4">
        <v>1</v>
      </c>
      <c r="E33" s="4">
        <v>1</v>
      </c>
      <c r="F33" s="1" t="s">
        <v>57</v>
      </c>
    </row>
    <row r="34" spans="2:6" x14ac:dyDescent="0.2">
      <c r="B34" t="s">
        <v>56</v>
      </c>
      <c r="C34">
        <f t="shared" si="0"/>
        <v>2</v>
      </c>
      <c r="D34" s="4">
        <v>1</v>
      </c>
      <c r="E34" s="4">
        <v>1</v>
      </c>
      <c r="F34" s="1" t="s">
        <v>57</v>
      </c>
    </row>
    <row r="35" spans="2:6" x14ac:dyDescent="0.2">
      <c r="B35" t="s">
        <v>65</v>
      </c>
      <c r="C35">
        <f t="shared" si="0"/>
        <v>2</v>
      </c>
      <c r="D35" s="4">
        <v>1</v>
      </c>
      <c r="E35" s="4">
        <v>1</v>
      </c>
      <c r="F35" s="1" t="s">
        <v>57</v>
      </c>
    </row>
    <row r="36" spans="2:6" x14ac:dyDescent="0.2">
      <c r="B36" t="s">
        <v>41</v>
      </c>
      <c r="C36">
        <f t="shared" si="0"/>
        <v>2</v>
      </c>
      <c r="D36" s="4">
        <v>1</v>
      </c>
      <c r="E36" s="4">
        <v>1</v>
      </c>
      <c r="F36" s="1" t="s">
        <v>38</v>
      </c>
    </row>
    <row r="37" spans="2:6" x14ac:dyDescent="0.2">
      <c r="E37" s="4"/>
    </row>
    <row r="38" spans="2:6" x14ac:dyDescent="0.2">
      <c r="B38" s="2" t="s">
        <v>64</v>
      </c>
      <c r="F38" t="s">
        <v>67</v>
      </c>
    </row>
    <row r="39" spans="2:6" x14ac:dyDescent="0.2">
      <c r="B39" t="s">
        <v>35</v>
      </c>
      <c r="C39">
        <f t="shared" ref="C39:C44" si="1">$C$2*D39+$C$3*E39</f>
        <v>2</v>
      </c>
      <c r="D39" s="4">
        <v>1</v>
      </c>
      <c r="E39" s="4">
        <v>1</v>
      </c>
      <c r="F39" s="1" t="s">
        <v>6</v>
      </c>
    </row>
    <row r="40" spans="2:6" x14ac:dyDescent="0.2">
      <c r="B40" t="s">
        <v>37</v>
      </c>
      <c r="C40">
        <f t="shared" si="1"/>
        <v>2</v>
      </c>
      <c r="D40" s="4">
        <v>1</v>
      </c>
      <c r="E40" s="4">
        <v>1</v>
      </c>
      <c r="F40" s="1" t="s">
        <v>51</v>
      </c>
    </row>
    <row r="41" spans="2:6" x14ac:dyDescent="0.2">
      <c r="B41" t="s">
        <v>36</v>
      </c>
      <c r="C41">
        <f t="shared" si="1"/>
        <v>2</v>
      </c>
      <c r="D41" s="4">
        <v>1</v>
      </c>
      <c r="E41" s="4">
        <v>1</v>
      </c>
      <c r="F41" s="1" t="s">
        <v>53</v>
      </c>
    </row>
    <row r="42" spans="2:6" x14ac:dyDescent="0.2">
      <c r="B42" t="s">
        <v>32</v>
      </c>
      <c r="C42">
        <f t="shared" si="1"/>
        <v>2</v>
      </c>
      <c r="D42" s="4">
        <v>1</v>
      </c>
      <c r="E42" s="4">
        <v>1</v>
      </c>
      <c r="F42" s="1" t="s">
        <v>33</v>
      </c>
    </row>
    <row r="43" spans="2:6" x14ac:dyDescent="0.2">
      <c r="B43" t="s">
        <v>29</v>
      </c>
      <c r="C43">
        <f t="shared" si="1"/>
        <v>8</v>
      </c>
      <c r="D43" s="4">
        <v>4</v>
      </c>
      <c r="E43" s="4">
        <v>4</v>
      </c>
      <c r="F43" s="1" t="s">
        <v>30</v>
      </c>
    </row>
    <row r="44" spans="2:6" x14ac:dyDescent="0.2">
      <c r="B44" t="s">
        <v>31</v>
      </c>
      <c r="C44">
        <f t="shared" si="1"/>
        <v>2</v>
      </c>
      <c r="D44" s="4">
        <v>1</v>
      </c>
      <c r="E44" s="4">
        <v>1</v>
      </c>
      <c r="F44" s="1" t="s">
        <v>5</v>
      </c>
    </row>
    <row r="46" spans="2:6" x14ac:dyDescent="0.2">
      <c r="B46" s="2" t="s">
        <v>66</v>
      </c>
      <c r="C46">
        <v>1</v>
      </c>
    </row>
    <row r="47" spans="2:6" x14ac:dyDescent="0.2">
      <c r="B47" s="3" t="s">
        <v>4</v>
      </c>
      <c r="C47">
        <v>1</v>
      </c>
    </row>
    <row r="48" spans="2:6" x14ac:dyDescent="0.2">
      <c r="B48" s="3" t="s">
        <v>2</v>
      </c>
    </row>
    <row r="50" spans="2:6" x14ac:dyDescent="0.2">
      <c r="B50" s="2" t="s">
        <v>78</v>
      </c>
    </row>
    <row r="51" spans="2:6" ht="17" x14ac:dyDescent="0.2">
      <c r="B51" t="s">
        <v>74</v>
      </c>
      <c r="C51">
        <f t="shared" ref="C51:C54" si="2">$C$2*D51+$C$3*E51</f>
        <v>55</v>
      </c>
      <c r="D51" s="4">
        <f>55/2</f>
        <v>27.5</v>
      </c>
      <c r="E51" s="4">
        <f>55/2</f>
        <v>27.5</v>
      </c>
      <c r="F51" s="8"/>
    </row>
    <row r="52" spans="2:6" ht="17" x14ac:dyDescent="0.2">
      <c r="B52" t="s">
        <v>75</v>
      </c>
      <c r="C52">
        <f t="shared" si="2"/>
        <v>58</v>
      </c>
      <c r="D52" s="4">
        <f>58/2</f>
        <v>29</v>
      </c>
      <c r="E52" s="4">
        <f>58/2</f>
        <v>29</v>
      </c>
      <c r="F52" s="8"/>
    </row>
    <row r="53" spans="2:6" ht="17" x14ac:dyDescent="0.2">
      <c r="B53" t="s">
        <v>76</v>
      </c>
      <c r="C53">
        <f t="shared" si="2"/>
        <v>66</v>
      </c>
      <c r="D53" s="4">
        <v>33</v>
      </c>
      <c r="E53" s="4">
        <v>33</v>
      </c>
      <c r="F53" s="8"/>
    </row>
    <row r="54" spans="2:6" x14ac:dyDescent="0.2">
      <c r="B54" t="s">
        <v>77</v>
      </c>
      <c r="C54">
        <f t="shared" si="2"/>
        <v>126</v>
      </c>
      <c r="D54" s="4">
        <f>126/2</f>
        <v>63</v>
      </c>
      <c r="E54" s="4">
        <f>126/2</f>
        <v>63</v>
      </c>
    </row>
  </sheetData>
  <hyperlinks>
    <hyperlink ref="F29" r:id="rId1" xr:uid="{1740D01B-064F-8D43-AB4A-8FCDBE6DD389}"/>
    <hyperlink ref="F25" r:id="rId2" xr:uid="{13FB122D-0FED-1349-90B9-221BC590DC5C}"/>
    <hyperlink ref="F26" r:id="rId3" xr:uid="{EF523FE1-0C63-A944-AF6E-31D6D89950CF}"/>
    <hyperlink ref="F27" r:id="rId4" xr:uid="{A0714A2B-EF63-F240-A921-36F4B00EF898}"/>
    <hyperlink ref="F36" r:id="rId5" xr:uid="{2FFFEEF1-11E0-3245-8A5E-09CB9A543AF1}"/>
    <hyperlink ref="F33" r:id="rId6" xr:uid="{78E5F7DE-88B7-1D44-AC85-653F1AB3B631}"/>
    <hyperlink ref="F34" r:id="rId7" xr:uid="{7FB9A456-9508-2845-A4B6-4DEC9C4B657D}"/>
    <hyperlink ref="F44" r:id="rId8" xr:uid="{29DE5F51-B5E9-6546-B0ED-D93821AF97AE}"/>
    <hyperlink ref="F43" r:id="rId9" xr:uid="{45C3A175-09CF-3C4E-8B60-4576540511C0}"/>
    <hyperlink ref="F42" r:id="rId10" xr:uid="{BC2E6EAB-F4C8-334D-AC1D-D3F5417E6ACE}"/>
    <hyperlink ref="F39" r:id="rId11" xr:uid="{4CA5F8F4-9815-8942-B98E-8375FCA3C7B2}"/>
    <hyperlink ref="F40" r:id="rId12" xr:uid="{9DC6EDF5-311E-084A-AD02-E0859B9D1D78}"/>
    <hyperlink ref="F35" r:id="rId13" xr:uid="{4D119E3A-09A7-884C-B9FF-09D40E8F4386}"/>
    <hyperlink ref="F11" r:id="rId14" xr:uid="{929151B0-CF35-8948-9351-D57C1913FD54}"/>
    <hyperlink ref="F12:F22" r:id="rId15" display="https://gitlab.utwente.nl/m7695371/quantumdice-by-utwente/-/tree/main/3D%20print%20files/quantum%20dice%203D%20print%20parts%20TPUFrameOnly?ref_type=heads" xr:uid="{D2149FA7-34B8-AB46-8CED-3CE88B2BA9B1}"/>
  </hyperlinks>
  <pageMargins left="0.7" right="0.7" top="0.75" bottom="0.75" header="0.3" footer="0.3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DF7A8-08FA-2145-BADA-18AB879783DA}">
  <dimension ref="A1:F47"/>
  <sheetViews>
    <sheetView workbookViewId="0">
      <selection activeCell="B3" sqref="B3"/>
    </sheetView>
  </sheetViews>
  <sheetFormatPr baseColWidth="10" defaultRowHeight="16" x14ac:dyDescent="0.2"/>
  <cols>
    <col min="1" max="1" width="10.83203125" style="2"/>
    <col min="2" max="2" width="53.1640625" customWidth="1"/>
    <col min="3" max="3" width="15" customWidth="1"/>
    <col min="4" max="4" width="9.6640625" style="4" customWidth="1"/>
    <col min="5" max="5" width="8" style="5" customWidth="1"/>
    <col min="6" max="6" width="128.1640625" bestFit="1" customWidth="1"/>
  </cols>
  <sheetData>
    <row r="1" spans="1:6" x14ac:dyDescent="0.2">
      <c r="A1" s="2" t="s">
        <v>62</v>
      </c>
      <c r="B1" s="2" t="s">
        <v>40</v>
      </c>
      <c r="C1" s="2" t="s">
        <v>63</v>
      </c>
      <c r="D1" s="6"/>
      <c r="E1" s="7"/>
      <c r="F1" s="2" t="s">
        <v>45</v>
      </c>
    </row>
    <row r="2" spans="1:6" x14ac:dyDescent="0.2">
      <c r="B2" t="s">
        <v>59</v>
      </c>
      <c r="C2">
        <v>1</v>
      </c>
      <c r="F2" t="s">
        <v>71</v>
      </c>
    </row>
    <row r="3" spans="1:6" x14ac:dyDescent="0.2">
      <c r="B3" t="s">
        <v>60</v>
      </c>
      <c r="C3">
        <v>1</v>
      </c>
      <c r="F3" t="s">
        <v>71</v>
      </c>
    </row>
    <row r="9" spans="1:6" x14ac:dyDescent="0.2">
      <c r="A9" s="2" t="s">
        <v>54</v>
      </c>
    </row>
    <row r="10" spans="1:6" x14ac:dyDescent="0.2">
      <c r="B10" s="2" t="s">
        <v>1</v>
      </c>
      <c r="C10" t="s">
        <v>3</v>
      </c>
      <c r="D10" s="4" t="s">
        <v>14</v>
      </c>
      <c r="E10" s="4" t="s">
        <v>15</v>
      </c>
      <c r="F10" t="s">
        <v>23</v>
      </c>
    </row>
    <row r="11" spans="1:6" x14ac:dyDescent="0.2">
      <c r="B11" t="s">
        <v>8</v>
      </c>
      <c r="C11">
        <f>$C$2*D11+$C$3*E11</f>
        <v>2</v>
      </c>
      <c r="D11" s="4">
        <v>1</v>
      </c>
      <c r="E11" s="4">
        <v>1</v>
      </c>
      <c r="F11" s="1" t="s">
        <v>72</v>
      </c>
    </row>
    <row r="12" spans="1:6" x14ac:dyDescent="0.2">
      <c r="B12" t="s">
        <v>7</v>
      </c>
      <c r="C12">
        <f t="shared" ref="C12:C28" si="0">$C$2*D12+$C$3*E12</f>
        <v>2</v>
      </c>
      <c r="D12" s="4">
        <v>1</v>
      </c>
      <c r="E12" s="4">
        <v>1</v>
      </c>
      <c r="F12" s="1" t="s">
        <v>72</v>
      </c>
    </row>
    <row r="13" spans="1:6" x14ac:dyDescent="0.2">
      <c r="B13" t="s">
        <v>58</v>
      </c>
      <c r="C13">
        <f t="shared" si="0"/>
        <v>2</v>
      </c>
      <c r="D13" s="4">
        <v>1</v>
      </c>
      <c r="E13" s="4">
        <v>1</v>
      </c>
      <c r="F13" s="1" t="s">
        <v>72</v>
      </c>
    </row>
    <row r="14" spans="1:6" x14ac:dyDescent="0.2">
      <c r="B14" t="s">
        <v>46</v>
      </c>
      <c r="C14">
        <f t="shared" si="0"/>
        <v>2</v>
      </c>
      <c r="D14" s="4">
        <v>1</v>
      </c>
      <c r="E14" s="4">
        <v>1</v>
      </c>
      <c r="F14" s="1" t="s">
        <v>72</v>
      </c>
    </row>
    <row r="15" spans="1:6" x14ac:dyDescent="0.2">
      <c r="B15" t="s">
        <v>47</v>
      </c>
      <c r="C15">
        <f t="shared" si="0"/>
        <v>4</v>
      </c>
      <c r="D15" s="4">
        <v>2</v>
      </c>
      <c r="E15" s="4">
        <v>2</v>
      </c>
      <c r="F15" s="1" t="s">
        <v>72</v>
      </c>
    </row>
    <row r="16" spans="1:6" x14ac:dyDescent="0.2">
      <c r="B16" t="s">
        <v>48</v>
      </c>
      <c r="C16">
        <f t="shared" si="0"/>
        <v>2</v>
      </c>
      <c r="D16" s="4">
        <v>1</v>
      </c>
      <c r="E16" s="4">
        <v>1</v>
      </c>
      <c r="F16" s="1" t="s">
        <v>72</v>
      </c>
    </row>
    <row r="17" spans="2:6" x14ac:dyDescent="0.2">
      <c r="B17" t="s">
        <v>49</v>
      </c>
      <c r="C17">
        <f t="shared" si="0"/>
        <v>1</v>
      </c>
      <c r="D17" s="4">
        <v>1</v>
      </c>
      <c r="E17" s="4"/>
      <c r="F17" s="1" t="s">
        <v>72</v>
      </c>
    </row>
    <row r="18" spans="2:6" x14ac:dyDescent="0.2">
      <c r="B18" t="s">
        <v>50</v>
      </c>
      <c r="C18">
        <f t="shared" si="0"/>
        <v>1</v>
      </c>
      <c r="E18" s="4">
        <v>1</v>
      </c>
      <c r="F18" s="1" t="s">
        <v>72</v>
      </c>
    </row>
    <row r="19" spans="2:6" x14ac:dyDescent="0.2">
      <c r="B19" t="s">
        <v>42</v>
      </c>
      <c r="C19">
        <f t="shared" si="0"/>
        <v>8</v>
      </c>
      <c r="D19" s="4">
        <v>4</v>
      </c>
      <c r="E19" s="4">
        <v>4</v>
      </c>
      <c r="F19" s="1" t="s">
        <v>72</v>
      </c>
    </row>
    <row r="20" spans="2:6" x14ac:dyDescent="0.2">
      <c r="B20" t="s">
        <v>43</v>
      </c>
      <c r="C20">
        <f t="shared" si="0"/>
        <v>2</v>
      </c>
      <c r="D20" s="4">
        <v>1</v>
      </c>
      <c r="E20" s="4">
        <v>1</v>
      </c>
      <c r="F20" s="1" t="s">
        <v>72</v>
      </c>
    </row>
    <row r="21" spans="2:6" x14ac:dyDescent="0.2">
      <c r="B21" t="s">
        <v>44</v>
      </c>
      <c r="C21">
        <f t="shared" si="0"/>
        <v>2</v>
      </c>
      <c r="D21" s="4">
        <v>1</v>
      </c>
      <c r="E21" s="4">
        <v>1</v>
      </c>
      <c r="F21" s="1" t="s">
        <v>72</v>
      </c>
    </row>
    <row r="23" spans="2:6" x14ac:dyDescent="0.2">
      <c r="B23" s="2" t="s">
        <v>16</v>
      </c>
    </row>
    <row r="24" spans="2:6" x14ac:dyDescent="0.2">
      <c r="B24" t="s">
        <v>18</v>
      </c>
      <c r="C24">
        <f>$C$2*D24+$C$3*E24</f>
        <v>12</v>
      </c>
      <c r="D24" s="4">
        <v>6</v>
      </c>
      <c r="E24" s="4">
        <v>6</v>
      </c>
      <c r="F24" s="1" t="s">
        <v>24</v>
      </c>
    </row>
    <row r="25" spans="2:6" x14ac:dyDescent="0.2">
      <c r="B25" t="s">
        <v>19</v>
      </c>
      <c r="C25">
        <f t="shared" si="0"/>
        <v>48</v>
      </c>
      <c r="D25" s="4">
        <v>24</v>
      </c>
      <c r="E25" s="4">
        <v>24</v>
      </c>
      <c r="F25" s="1" t="s">
        <v>26</v>
      </c>
    </row>
    <row r="26" spans="2:6" x14ac:dyDescent="0.2">
      <c r="B26" t="s">
        <v>28</v>
      </c>
      <c r="C26">
        <f t="shared" si="0"/>
        <v>24</v>
      </c>
      <c r="D26" s="4">
        <v>12</v>
      </c>
      <c r="E26" s="4">
        <v>12</v>
      </c>
      <c r="F26" s="1" t="s">
        <v>27</v>
      </c>
    </row>
    <row r="27" spans="2:6" x14ac:dyDescent="0.2">
      <c r="B27" t="s">
        <v>34</v>
      </c>
      <c r="C27">
        <f t="shared" si="0"/>
        <v>6</v>
      </c>
      <c r="D27" s="4">
        <v>3</v>
      </c>
      <c r="E27" s="4">
        <v>3</v>
      </c>
    </row>
    <row r="28" spans="2:6" x14ac:dyDescent="0.2">
      <c r="B28" t="s">
        <v>20</v>
      </c>
      <c r="C28">
        <f t="shared" si="0"/>
        <v>8</v>
      </c>
      <c r="D28" s="4">
        <v>4</v>
      </c>
      <c r="E28" s="4">
        <v>4</v>
      </c>
      <c r="F28" s="1" t="s">
        <v>25</v>
      </c>
    </row>
    <row r="30" spans="2:6" x14ac:dyDescent="0.2">
      <c r="B30" s="2" t="s">
        <v>17</v>
      </c>
    </row>
    <row r="31" spans="2:6" x14ac:dyDescent="0.2">
      <c r="B31" t="s">
        <v>0</v>
      </c>
      <c r="C31">
        <f t="shared" ref="C31:C35" si="1">$C$2*D31+$C$3*E31</f>
        <v>12</v>
      </c>
      <c r="D31" s="4">
        <v>6</v>
      </c>
      <c r="E31" s="4">
        <v>6</v>
      </c>
      <c r="F31" s="1" t="s">
        <v>52</v>
      </c>
    </row>
    <row r="32" spans="2:6" x14ac:dyDescent="0.2">
      <c r="B32" t="s">
        <v>55</v>
      </c>
      <c r="C32">
        <f t="shared" si="1"/>
        <v>2</v>
      </c>
      <c r="D32" s="4">
        <v>1</v>
      </c>
      <c r="E32" s="4">
        <v>1</v>
      </c>
      <c r="F32" s="1" t="s">
        <v>57</v>
      </c>
    </row>
    <row r="33" spans="2:6" x14ac:dyDescent="0.2">
      <c r="B33" t="s">
        <v>56</v>
      </c>
      <c r="C33">
        <f t="shared" si="1"/>
        <v>2</v>
      </c>
      <c r="D33" s="4">
        <v>1</v>
      </c>
      <c r="E33" s="4">
        <v>1</v>
      </c>
      <c r="F33" s="1" t="s">
        <v>57</v>
      </c>
    </row>
    <row r="34" spans="2:6" x14ac:dyDescent="0.2">
      <c r="B34" t="s">
        <v>65</v>
      </c>
      <c r="C34">
        <f t="shared" si="1"/>
        <v>2</v>
      </c>
      <c r="D34" s="4">
        <v>1</v>
      </c>
      <c r="E34" s="4">
        <v>1</v>
      </c>
      <c r="F34" s="1" t="s">
        <v>57</v>
      </c>
    </row>
    <row r="35" spans="2:6" x14ac:dyDescent="0.2">
      <c r="B35" t="s">
        <v>41</v>
      </c>
      <c r="C35">
        <f t="shared" si="1"/>
        <v>2</v>
      </c>
      <c r="D35" s="4">
        <v>1</v>
      </c>
      <c r="E35" s="4">
        <v>1</v>
      </c>
      <c r="F35" s="1" t="s">
        <v>38</v>
      </c>
    </row>
    <row r="36" spans="2:6" x14ac:dyDescent="0.2">
      <c r="E36" s="4"/>
    </row>
    <row r="37" spans="2:6" x14ac:dyDescent="0.2">
      <c r="B37" s="2" t="s">
        <v>64</v>
      </c>
      <c r="F37" t="s">
        <v>68</v>
      </c>
    </row>
    <row r="38" spans="2:6" x14ac:dyDescent="0.2">
      <c r="B38" t="s">
        <v>35</v>
      </c>
      <c r="C38">
        <f t="shared" ref="C38:C43" si="2">$C$2*D38+$C$3*E38</f>
        <v>2</v>
      </c>
      <c r="D38" s="4">
        <v>1</v>
      </c>
      <c r="E38" s="4">
        <v>1</v>
      </c>
      <c r="F38" s="1" t="s">
        <v>6</v>
      </c>
    </row>
    <row r="39" spans="2:6" x14ac:dyDescent="0.2">
      <c r="B39" t="s">
        <v>37</v>
      </c>
      <c r="C39">
        <f t="shared" si="2"/>
        <v>2</v>
      </c>
      <c r="D39" s="4">
        <v>1</v>
      </c>
      <c r="E39" s="4">
        <v>1</v>
      </c>
      <c r="F39" s="1" t="s">
        <v>51</v>
      </c>
    </row>
    <row r="40" spans="2:6" x14ac:dyDescent="0.2">
      <c r="B40" t="s">
        <v>36</v>
      </c>
      <c r="C40">
        <f t="shared" si="2"/>
        <v>2</v>
      </c>
      <c r="D40" s="4">
        <v>1</v>
      </c>
      <c r="E40" s="4">
        <v>1</v>
      </c>
      <c r="F40" s="1" t="s">
        <v>53</v>
      </c>
    </row>
    <row r="41" spans="2:6" x14ac:dyDescent="0.2">
      <c r="B41" t="s">
        <v>32</v>
      </c>
      <c r="C41">
        <f t="shared" si="2"/>
        <v>2</v>
      </c>
      <c r="D41" s="4">
        <v>1</v>
      </c>
      <c r="E41" s="4">
        <v>1</v>
      </c>
      <c r="F41" s="1" t="s">
        <v>33</v>
      </c>
    </row>
    <row r="42" spans="2:6" x14ac:dyDescent="0.2">
      <c r="B42" t="s">
        <v>29</v>
      </c>
      <c r="C42">
        <f t="shared" si="2"/>
        <v>8</v>
      </c>
      <c r="D42" s="4">
        <v>4</v>
      </c>
      <c r="E42" s="4">
        <v>4</v>
      </c>
      <c r="F42" s="1" t="s">
        <v>30</v>
      </c>
    </row>
    <row r="43" spans="2:6" x14ac:dyDescent="0.2">
      <c r="B43" t="s">
        <v>31</v>
      </c>
      <c r="C43">
        <f t="shared" si="2"/>
        <v>2</v>
      </c>
      <c r="D43" s="4">
        <v>1</v>
      </c>
      <c r="E43" s="4">
        <v>1</v>
      </c>
      <c r="F43" s="1" t="s">
        <v>5</v>
      </c>
    </row>
    <row r="45" spans="2:6" x14ac:dyDescent="0.2">
      <c r="B45" s="2" t="s">
        <v>66</v>
      </c>
      <c r="C45">
        <v>1</v>
      </c>
    </row>
    <row r="46" spans="2:6" x14ac:dyDescent="0.2">
      <c r="B46" s="3" t="s">
        <v>4</v>
      </c>
      <c r="C46">
        <v>1</v>
      </c>
    </row>
    <row r="47" spans="2:6" x14ac:dyDescent="0.2">
      <c r="B47" s="3" t="s">
        <v>2</v>
      </c>
    </row>
  </sheetData>
  <hyperlinks>
    <hyperlink ref="F28" r:id="rId1" xr:uid="{B8652947-DCE1-8A43-8EC5-70D5E282DA42}"/>
    <hyperlink ref="F24" r:id="rId2" xr:uid="{89DB73F8-E5B4-5747-B647-630D123A1947}"/>
    <hyperlink ref="F25" r:id="rId3" xr:uid="{5ADD20DA-C729-1E40-9857-D601D00A824D}"/>
    <hyperlink ref="F26" r:id="rId4" xr:uid="{6320D86F-7495-CE40-B4C5-A1AF5BAFCCB2}"/>
    <hyperlink ref="F35" r:id="rId5" xr:uid="{F7737515-119F-4B4F-B458-F057B62E38F5}"/>
    <hyperlink ref="F32" r:id="rId6" xr:uid="{472BC695-383E-3746-90AA-F3322B8D4A71}"/>
    <hyperlink ref="F33" r:id="rId7" xr:uid="{6BBDA64E-8A8B-2645-BA65-440C54C86B9D}"/>
    <hyperlink ref="F43" r:id="rId8" xr:uid="{B263E63A-9800-DC4B-92CD-0FD5D14F2ACB}"/>
    <hyperlink ref="F42" r:id="rId9" xr:uid="{724CC3D0-73BF-CD43-865E-A347BB7BB14C}"/>
    <hyperlink ref="F41" r:id="rId10" xr:uid="{42ECFFC1-109F-CC41-93A0-C2DE507F998E}"/>
    <hyperlink ref="F38" r:id="rId11" xr:uid="{B59C96D6-FB81-F446-BB1B-1BFFEE168540}"/>
    <hyperlink ref="F39" r:id="rId12" xr:uid="{DC25E6C6-FB14-0A43-B2F2-7DEDB09B8DE5}"/>
    <hyperlink ref="F34" r:id="rId13" xr:uid="{7AC34CA2-FD87-3141-90BF-E0149B164C1E}"/>
    <hyperlink ref="F11" r:id="rId14" xr:uid="{06D6FA9B-EC5A-FD40-BE50-E48635E12AFB}"/>
    <hyperlink ref="F12:F21" r:id="rId15" display="https://gitlab.utwente.nl/m7695371/quantumdice-by-utwente/-/tree/main/3D%20print%20files/quantum%20dice%203D%20print%20parts%20AllTPU?ref_type=heads" xr:uid="{8B25FFC2-5745-2F48-9869-865CB1D9FE99}"/>
  </hyperlinks>
  <pageMargins left="0.7" right="0.7" top="0.75" bottom="0.75" header="0.3" footer="0.3"/>
  <legacyDrawing r:id="rId1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810545-bb7d-498e-98a6-3cc8175571c8">
      <Terms xmlns="http://schemas.microsoft.com/office/infopath/2007/PartnerControls"/>
    </lcf76f155ced4ddcb4097134ff3c332f>
    <TaxCatchAll xmlns="8077f6fe-c9e5-4688-b004-da2992bb8cd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458063C0B8354687E7E385217DADDD" ma:contentTypeVersion="13" ma:contentTypeDescription="Create a new document." ma:contentTypeScope="" ma:versionID="db0b04aaa15c7297f6f6526469376690">
  <xsd:schema xmlns:xsd="http://www.w3.org/2001/XMLSchema" xmlns:xs="http://www.w3.org/2001/XMLSchema" xmlns:p="http://schemas.microsoft.com/office/2006/metadata/properties" xmlns:ns2="5f810545-bb7d-498e-98a6-3cc8175571c8" xmlns:ns3="8077f6fe-c9e5-4688-b004-da2992bb8cd8" targetNamespace="http://schemas.microsoft.com/office/2006/metadata/properties" ma:root="true" ma:fieldsID="66dfeb35f9f6b101ff511922eb62fa51" ns2:_="" ns3:_="">
    <xsd:import namespace="5f810545-bb7d-498e-98a6-3cc8175571c8"/>
    <xsd:import namespace="8077f6fe-c9e5-4688-b004-da2992bb8c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810545-bb7d-498e-98a6-3cc817557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af58ba8-1e8d-4aec-a6f5-993f6032d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77f6fe-c9e5-4688-b004-da2992bb8cd8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df304bdd-3229-417a-b982-15688398cde7}" ma:internalName="TaxCatchAll" ma:showField="CatchAllData" ma:web="8077f6fe-c9e5-4688-b004-da2992bb8c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96A880-6C6D-4D69-8998-929C3B39CF40}">
  <ds:schemaRefs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8077f6fe-c9e5-4688-b004-da2992bb8cd8"/>
    <ds:schemaRef ds:uri="5f810545-bb7d-498e-98a6-3cc8175571c8"/>
  </ds:schemaRefs>
</ds:datastoreItem>
</file>

<file path=customXml/itemProps2.xml><?xml version="1.0" encoding="utf-8"?>
<ds:datastoreItem xmlns:ds="http://schemas.openxmlformats.org/officeDocument/2006/customXml" ds:itemID="{CAA44028-4133-420E-8665-60C989F4E8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96DF67-5917-4890-8162-737ED95402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810545-bb7d-498e-98a6-3cc8175571c8"/>
    <ds:schemaRef ds:uri="8077f6fe-c9e5-4688-b004-da2992bb8c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TPUFrameOnly</vt:lpstr>
      <vt:lpstr>allTPU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Rossum, Aernout van (UT-TNW)</dc:creator>
  <cp:lastModifiedBy>Rossum, Aernout van (UT-TNW)</cp:lastModifiedBy>
  <dcterms:created xsi:type="dcterms:W3CDTF">2024-11-26T07:53:21Z</dcterms:created>
  <dcterms:modified xsi:type="dcterms:W3CDTF">2025-10-10T07:17:16Z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0x010100FF458063C0B8354687E7E385217DADDD</vt:lpwstr>
  </property>
</Properties>
</file>