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tmiyahara\dev\fs\fs-training\public\"/>
    </mc:Choice>
  </mc:AlternateContent>
  <xr:revisionPtr revIDLastSave="0" documentId="8_{3CD43CFA-760D-4BE9-92B5-F0FE558AF21B}" xr6:coauthVersionLast="47" xr6:coauthVersionMax="47" xr10:uidLastSave="{00000000-0000-0000-0000-000000000000}"/>
  <bookViews>
    <workbookView xWindow="28680" yWindow="-195" windowWidth="29040" windowHeight="17520" xr2:uid="{E62929CF-20DF-4E31-892A-2A26F9304DDF}"/>
  </bookViews>
  <sheets>
    <sheet name="PL" sheetId="4" r:id="rId1"/>
    <sheet name="貸･全社(合計)" sheetId="2" r:id="rId2"/>
    <sheet name="損･全社(合計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8" i="4"/>
  <c r="E1" i="4"/>
  <c r="D1" i="4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B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C1" i="2"/>
  <c r="K8" i="2"/>
  <c r="L8" i="2" s="1"/>
  <c r="M8" i="2" s="1"/>
  <c r="N8" i="2" s="1"/>
  <c r="O8" i="2" s="1"/>
  <c r="P8" i="2" s="1"/>
  <c r="Q8" i="2" s="1"/>
  <c r="C8" i="2"/>
  <c r="D8" i="2" s="1"/>
  <c r="E8" i="2" s="1"/>
  <c r="F8" i="2" s="1"/>
  <c r="M8" i="3"/>
  <c r="N8" i="3" s="1"/>
  <c r="O8" i="3" s="1"/>
  <c r="P8" i="3" s="1"/>
  <c r="Q8" i="3" s="1"/>
  <c r="L8" i="3"/>
  <c r="K8" i="3"/>
  <c r="D8" i="3"/>
  <c r="E8" i="3"/>
  <c r="F8" i="3" s="1"/>
  <c r="C8" i="3"/>
  <c r="D4" i="3"/>
  <c r="B4" i="2" l="1"/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B5" i="2"/>
  <c r="B6" i="2" l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</calcChain>
</file>

<file path=xl/sharedStrings.xml><?xml version="1.0" encoding="utf-8"?>
<sst xmlns="http://schemas.openxmlformats.org/spreadsheetml/2006/main" count="256" uniqueCount="239">
  <si>
    <t>帳票名：残高試算表(年間推移)</t>
  </si>
  <si>
    <t>処理日時：2024/03/10,15:18:33</t>
  </si>
  <si>
    <t>集計期間：2022/08/01,2023/07/31,決算仕訳を含む</t>
  </si>
  <si>
    <t>税抜/税込：税抜</t>
  </si>
  <si>
    <t>勘定科目</t>
  </si>
  <si>
    <t>上半期仮残高(合計)</t>
  </si>
  <si>
    <t>中間決算残高(合計)</t>
  </si>
  <si>
    <t>上半期残高(合計)</t>
  </si>
  <si>
    <t>当期仮残高(合計)</t>
  </si>
  <si>
    <t>本決算残高(合計)</t>
  </si>
  <si>
    <t>当期残高(合計)</t>
  </si>
  <si>
    <t>[現金･預金]</t>
  </si>
  <si>
    <t>現金</t>
  </si>
  <si>
    <t>小口現金</t>
  </si>
  <si>
    <t>普通預金</t>
  </si>
  <si>
    <t>現金･預金合計</t>
  </si>
  <si>
    <t>[売上債権]</t>
  </si>
  <si>
    <t>電子記録債権</t>
  </si>
  <si>
    <t>売掛金</t>
  </si>
  <si>
    <t>売上債権合計</t>
  </si>
  <si>
    <t>[有価証券]</t>
  </si>
  <si>
    <t>有価証券合計</t>
  </si>
  <si>
    <t>[棚卸資産]</t>
  </si>
  <si>
    <t>商品</t>
  </si>
  <si>
    <t>仕掛品</t>
  </si>
  <si>
    <t>棚卸資産合計</t>
  </si>
  <si>
    <t>[他流動資産]</t>
  </si>
  <si>
    <t>仮払消費税</t>
  </si>
  <si>
    <t>前渡金</t>
  </si>
  <si>
    <t>前払費用</t>
  </si>
  <si>
    <t>前払金</t>
  </si>
  <si>
    <t>短期貸付金</t>
  </si>
  <si>
    <t>短期社員貸付金</t>
  </si>
  <si>
    <t>未収入金</t>
  </si>
  <si>
    <t>預け金</t>
  </si>
  <si>
    <t>未収収益</t>
  </si>
  <si>
    <t>立替金</t>
  </si>
  <si>
    <t>仮払金</t>
  </si>
  <si>
    <t>仮払税金等</t>
  </si>
  <si>
    <t>未収還付法人税等</t>
  </si>
  <si>
    <t>未収消費税</t>
  </si>
  <si>
    <t>貸倒引当金（流資）</t>
  </si>
  <si>
    <t>他流動資産合計</t>
  </si>
  <si>
    <t>流動資産合計</t>
  </si>
  <si>
    <t>[有形固定資産]</t>
  </si>
  <si>
    <t>建物付属設備</t>
  </si>
  <si>
    <t>工具、器具及び備品</t>
  </si>
  <si>
    <t>有形固定資産計</t>
  </si>
  <si>
    <t>[無形固定資産]</t>
  </si>
  <si>
    <t>電話加入権</t>
  </si>
  <si>
    <t>ソフトウエア仮勘定</t>
  </si>
  <si>
    <t>ｿﾌﾄｳｴｱ（無形固</t>
  </si>
  <si>
    <t>のれん</t>
  </si>
  <si>
    <t>無形固定資産計</t>
  </si>
  <si>
    <t>[投資等]</t>
  </si>
  <si>
    <t>出資金</t>
  </si>
  <si>
    <t>繰延税金資産（固資）</t>
  </si>
  <si>
    <t>長期前払費用</t>
  </si>
  <si>
    <t>敷金及び保証金</t>
  </si>
  <si>
    <t>保険積立金</t>
  </si>
  <si>
    <t>その他の投資</t>
  </si>
  <si>
    <t>貸倒引当金（固資）</t>
  </si>
  <si>
    <t>関係会社株式</t>
  </si>
  <si>
    <t>投資等合計</t>
  </si>
  <si>
    <t>固定資産合計</t>
  </si>
  <si>
    <t>[繰延資産]</t>
  </si>
  <si>
    <t>繰延資産合計</t>
  </si>
  <si>
    <t>[諸口]</t>
  </si>
  <si>
    <t>複合</t>
  </si>
  <si>
    <t>資産合計</t>
  </si>
  <si>
    <t>[仕入債務]</t>
  </si>
  <si>
    <t>買掛金</t>
  </si>
  <si>
    <t>仕入債務合計</t>
  </si>
  <si>
    <t>[他流動負債]</t>
  </si>
  <si>
    <t>仮受消費税</t>
  </si>
  <si>
    <t>短期借入金</t>
  </si>
  <si>
    <t>１年内長期借入</t>
  </si>
  <si>
    <t>未払金</t>
  </si>
  <si>
    <t>未払配当金</t>
  </si>
  <si>
    <t>未払費用</t>
  </si>
  <si>
    <t>未払法人税等</t>
  </si>
  <si>
    <t>未払消費税等</t>
  </si>
  <si>
    <t>前受収益</t>
  </si>
  <si>
    <t>前受金</t>
  </si>
  <si>
    <t>預り金</t>
  </si>
  <si>
    <t>賞与引当金</t>
  </si>
  <si>
    <t>仮受金</t>
  </si>
  <si>
    <t>他流動負債合計</t>
  </si>
  <si>
    <t>流動負債合計</t>
  </si>
  <si>
    <t>[固定負債]</t>
  </si>
  <si>
    <t>長期借入金</t>
  </si>
  <si>
    <t>長期前受収益</t>
  </si>
  <si>
    <t>退職給付引当金</t>
  </si>
  <si>
    <t>固定負債合計</t>
  </si>
  <si>
    <t>負債合計</t>
  </si>
  <si>
    <t>[資本金]</t>
  </si>
  <si>
    <t>資本金</t>
  </si>
  <si>
    <t>資本金合計</t>
  </si>
  <si>
    <t>[新株式申込証拠金]</t>
  </si>
  <si>
    <t>新株式申込証拠金合計</t>
  </si>
  <si>
    <t>[資本剰余金]</t>
  </si>
  <si>
    <t>資本準備金</t>
  </si>
  <si>
    <t>資本準備金合計</t>
  </si>
  <si>
    <t>他資本剰余金</t>
  </si>
  <si>
    <t>その他資本剰余金合計</t>
  </si>
  <si>
    <t>資本剰余金合計</t>
  </si>
  <si>
    <t>[利益剰余金]</t>
  </si>
  <si>
    <t>利益準備金合計</t>
  </si>
  <si>
    <t>任意積立金合計</t>
  </si>
  <si>
    <t>繰越利益</t>
  </si>
  <si>
    <t>当期純損益金額</t>
  </si>
  <si>
    <t>繰越利益剰余金合計</t>
  </si>
  <si>
    <t>その他利益剰余金合計</t>
  </si>
  <si>
    <t>利益剰余金合計</t>
  </si>
  <si>
    <t>[自己株式]</t>
  </si>
  <si>
    <t>自己株式合計</t>
  </si>
  <si>
    <t>[自己株式申込証拠金]</t>
  </si>
  <si>
    <t>自己株式申込証拠金合計</t>
  </si>
  <si>
    <t>株主資本合計</t>
  </si>
  <si>
    <t>[評価･換算差額等]</t>
  </si>
  <si>
    <t>評価･換算差額等合計</t>
  </si>
  <si>
    <t>[新株予約権]</t>
  </si>
  <si>
    <t>新株予約権合計</t>
  </si>
  <si>
    <t>純資産合計</t>
  </si>
  <si>
    <t>負債･純資産合計</t>
  </si>
  <si>
    <t>処理日時：2024/03/10,15:18:35</t>
  </si>
  <si>
    <t>[売上高]</t>
  </si>
  <si>
    <t>保守・使用料売上高</t>
  </si>
  <si>
    <t>その他売上高</t>
  </si>
  <si>
    <t>受取手数料</t>
  </si>
  <si>
    <t>売上高合計</t>
  </si>
  <si>
    <t>[売上原価]</t>
  </si>
  <si>
    <t>期首商品棚卸1</t>
  </si>
  <si>
    <t>期首商品棚卸高</t>
  </si>
  <si>
    <t>商品仕入高</t>
  </si>
  <si>
    <t>商品仕入割戻1</t>
  </si>
  <si>
    <t>外注加工費</t>
  </si>
  <si>
    <t>技術部労務費</t>
  </si>
  <si>
    <t>技術部経費</t>
  </si>
  <si>
    <t>無形固資償(原)</t>
  </si>
  <si>
    <t>減価償却費（原）</t>
  </si>
  <si>
    <t>その他経費</t>
  </si>
  <si>
    <t>当期商品仕入高</t>
  </si>
  <si>
    <t>合計</t>
  </si>
  <si>
    <t>他勘定振替（商）</t>
  </si>
  <si>
    <t>期末商品棚卸1</t>
  </si>
  <si>
    <t>期末商品棚卸高</t>
  </si>
  <si>
    <t>商品売上原価</t>
  </si>
  <si>
    <t>期首製品棚卸高</t>
  </si>
  <si>
    <t>当期製品製造原価</t>
  </si>
  <si>
    <t>期末製品棚卸高</t>
  </si>
  <si>
    <t>製品売上原価</t>
  </si>
  <si>
    <t>売上原価</t>
  </si>
  <si>
    <t>売上総損益金額</t>
  </si>
  <si>
    <t>[販売管理費]</t>
  </si>
  <si>
    <t>販売手数料</t>
  </si>
  <si>
    <t>販売促進費</t>
  </si>
  <si>
    <t>広告宣伝費</t>
  </si>
  <si>
    <t>荷造運賃</t>
  </si>
  <si>
    <t>貸倒損失(販)</t>
  </si>
  <si>
    <t>貸倒引当金繰入額(販管費)</t>
  </si>
  <si>
    <t>役員報酬</t>
  </si>
  <si>
    <t>給料及び手当</t>
  </si>
  <si>
    <t>賞与</t>
  </si>
  <si>
    <t>賞与引当金繰入額</t>
  </si>
  <si>
    <t>退職金</t>
  </si>
  <si>
    <t>退職給付費用</t>
  </si>
  <si>
    <t>法定福利費</t>
  </si>
  <si>
    <t>福利厚生費</t>
  </si>
  <si>
    <t>従業員募集費</t>
  </si>
  <si>
    <t>研修費</t>
  </si>
  <si>
    <t>地代家賃</t>
  </si>
  <si>
    <t>賃借料</t>
  </si>
  <si>
    <t>水道光熱費</t>
  </si>
  <si>
    <t>車両費</t>
  </si>
  <si>
    <t>修繕費</t>
  </si>
  <si>
    <t>租税公課</t>
  </si>
  <si>
    <t>減価償却費</t>
  </si>
  <si>
    <t>保証金償却</t>
  </si>
  <si>
    <t>旅費交通費</t>
  </si>
  <si>
    <t>通信費</t>
  </si>
  <si>
    <t>事務用品費</t>
  </si>
  <si>
    <t>消耗品費</t>
  </si>
  <si>
    <t>新聞図書費</t>
  </si>
  <si>
    <t>接待交際費</t>
  </si>
  <si>
    <t>会議費</t>
  </si>
  <si>
    <t>諸会費</t>
  </si>
  <si>
    <t>保険料</t>
  </si>
  <si>
    <t>支払報酬</t>
  </si>
  <si>
    <t>支払手数料</t>
  </si>
  <si>
    <t>研究開発費</t>
  </si>
  <si>
    <t>無形固定資産償却費</t>
  </si>
  <si>
    <t>雑費</t>
  </si>
  <si>
    <t>他勘定振替販管</t>
  </si>
  <si>
    <t>販売管理費計</t>
  </si>
  <si>
    <t>営業損益金額</t>
  </si>
  <si>
    <t>[営業外収益]</t>
  </si>
  <si>
    <t>受取利息</t>
  </si>
  <si>
    <t>受取配当金</t>
  </si>
  <si>
    <t>貸倒引当金戻入（営外）</t>
  </si>
  <si>
    <t>雑収入</t>
  </si>
  <si>
    <t>助成金収入</t>
  </si>
  <si>
    <t>営業外収益合計</t>
  </si>
  <si>
    <t>[営業外費用]</t>
  </si>
  <si>
    <t>支払利息</t>
  </si>
  <si>
    <t>その他の営業外</t>
  </si>
  <si>
    <t>雑損失</t>
  </si>
  <si>
    <t>営業外費用合計</t>
  </si>
  <si>
    <t>経常損益金額</t>
  </si>
  <si>
    <t>[特別利益]</t>
  </si>
  <si>
    <t>保険解約返戻金</t>
  </si>
  <si>
    <t>特別利益合計</t>
  </si>
  <si>
    <t>[特別損失]</t>
  </si>
  <si>
    <t>固定資産除却損</t>
  </si>
  <si>
    <t>組織再編関連費用</t>
  </si>
  <si>
    <t>保険解約損</t>
  </si>
  <si>
    <t>その他特別損</t>
  </si>
  <si>
    <t>特別損失合計</t>
  </si>
  <si>
    <t>[当期純損益]</t>
  </si>
  <si>
    <t>税引前当期純損益金額</t>
  </si>
  <si>
    <t>法人税等</t>
  </si>
  <si>
    <t>法人税等調整額</t>
  </si>
  <si>
    <t>当期純損益</t>
  </si>
  <si>
    <t>事業所名：ABC株式会社</t>
    <phoneticPr fontId="3"/>
  </si>
  <si>
    <t>売上総利益</t>
    <rPh sb="0" eb="5">
      <t>ウリアゲソウリエキ</t>
    </rPh>
    <phoneticPr fontId="3"/>
  </si>
  <si>
    <t>営業利益</t>
    <rPh sb="0" eb="4">
      <t>エイギョウリエキ</t>
    </rPh>
    <phoneticPr fontId="3"/>
  </si>
  <si>
    <t>年度</t>
    <rPh sb="0" eb="2">
      <t>ネンド</t>
    </rPh>
    <phoneticPr fontId="3"/>
  </si>
  <si>
    <t>商品売上</t>
    <rPh sb="0" eb="4">
      <t>ショウヒンウリアゲ</t>
    </rPh>
    <phoneticPr fontId="3"/>
  </si>
  <si>
    <t>サービス売上</t>
    <rPh sb="4" eb="6">
      <t>ウリアゲ</t>
    </rPh>
    <phoneticPr fontId="3"/>
  </si>
  <si>
    <t>売上高合計</t>
    <rPh sb="0" eb="3">
      <t>ウリアゲダカ</t>
    </rPh>
    <rPh sb="3" eb="5">
      <t>ゴウケイ</t>
    </rPh>
    <phoneticPr fontId="3"/>
  </si>
  <si>
    <t>材料費</t>
    <rPh sb="0" eb="3">
      <t>ザイリョウヒ</t>
    </rPh>
    <phoneticPr fontId="3"/>
  </si>
  <si>
    <t>労務費</t>
    <rPh sb="0" eb="3">
      <t>ロウムヒ</t>
    </rPh>
    <phoneticPr fontId="3"/>
  </si>
  <si>
    <t>売上原価合計</t>
    <rPh sb="0" eb="4">
      <t>ウリアゲゲンカ</t>
    </rPh>
    <rPh sb="4" eb="6">
      <t>ゴウケイ</t>
    </rPh>
    <phoneticPr fontId="3"/>
  </si>
  <si>
    <t>販管費合計</t>
    <rPh sb="3" eb="5">
      <t>ゴウケイ</t>
    </rPh>
    <phoneticPr fontId="3"/>
  </si>
  <si>
    <t>科目属性</t>
    <rPh sb="0" eb="4">
      <t>カモクゾクセイ</t>
    </rPh>
    <phoneticPr fontId="3"/>
  </si>
  <si>
    <t>売上</t>
    <rPh sb="0" eb="2">
      <t>ウリアゲ</t>
    </rPh>
    <phoneticPr fontId="3"/>
  </si>
  <si>
    <t>原価</t>
    <rPh sb="0" eb="2">
      <t>ゲンカ</t>
    </rPh>
    <phoneticPr fontId="3"/>
  </si>
  <si>
    <t>販管費</t>
    <rPh sb="0" eb="3">
      <t>ハンカンヒ</t>
    </rPh>
    <phoneticPr fontId="3"/>
  </si>
  <si>
    <t>PL集計値</t>
    <rPh sb="2" eb="5">
      <t>シュウケイアタイ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</si>
</sst>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49" fontId="2" fillId="0" borderId="0" xfId="1" applyNumberFormat="1" applyFont="1"/>
    <xf numFmtId="0" fontId="2" fillId="0" borderId="0" xfId="1" applyFont="1"/>
    <xf numFmtId="49" fontId="4" fillId="0" borderId="0" xfId="1" applyNumberFormat="1" applyFont="1" applyAlignment="1">
      <alignment horizontal="center"/>
    </xf>
    <xf numFmtId="38" fontId="2" fillId="0" borderId="0" xfId="1" applyNumberFormat="1" applyFont="1"/>
    <xf numFmtId="176" fontId="2" fillId="0" borderId="0" xfId="1" applyNumberFormat="1" applyFont="1"/>
    <xf numFmtId="38" fontId="2" fillId="0" borderId="0" xfId="1" quotePrefix="1" applyNumberFormat="1" applyFont="1"/>
    <xf numFmtId="14" fontId="2" fillId="0" borderId="0" xfId="1" applyNumberFormat="1" applyFont="1"/>
    <xf numFmtId="177" fontId="4" fillId="0" borderId="0" xfId="1" applyNumberFormat="1" applyFont="1"/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E10"/>
  <sheetViews>
    <sheetView tabSelected="1" workbookViewId="0"/>
  </sheetViews>
  <sheetFormatPr defaultRowHeight="16.5"/>
  <cols>
    <col min="1" max="1" width="11.375" style="9" bestFit="1" customWidth="1"/>
    <col min="2" max="2" width="11.375" style="9" customWidth="1"/>
    <col min="3" max="4" width="10.25" style="9" bestFit="1" customWidth="1"/>
    <col min="5" max="16384" width="9" style="9"/>
  </cols>
  <sheetData>
    <row r="1" spans="1:5">
      <c r="A1" s="9" t="s">
        <v>226</v>
      </c>
      <c r="B1" s="9" t="s">
        <v>234</v>
      </c>
      <c r="C1" s="10">
        <v>2024</v>
      </c>
      <c r="D1" s="10">
        <f>+C1+1</f>
        <v>2025</v>
      </c>
      <c r="E1" s="10">
        <f>+D1+1</f>
        <v>2026</v>
      </c>
    </row>
    <row r="2" spans="1:5">
      <c r="A2" s="9" t="s">
        <v>227</v>
      </c>
      <c r="B2" s="9" t="s">
        <v>235</v>
      </c>
      <c r="C2" s="11">
        <v>280</v>
      </c>
      <c r="D2" s="11">
        <v>300</v>
      </c>
      <c r="E2" s="9">
        <v>330</v>
      </c>
    </row>
    <row r="3" spans="1:5">
      <c r="A3" s="9" t="s">
        <v>228</v>
      </c>
      <c r="B3" s="9" t="s">
        <v>235</v>
      </c>
      <c r="C3" s="11">
        <v>105</v>
      </c>
      <c r="D3" s="11">
        <v>115</v>
      </c>
      <c r="E3" s="9">
        <v>127</v>
      </c>
    </row>
    <row r="4" spans="1:5">
      <c r="A4" s="9" t="s">
        <v>229</v>
      </c>
      <c r="B4" s="9" t="s">
        <v>238</v>
      </c>
      <c r="C4" s="11">
        <v>385</v>
      </c>
      <c r="D4" s="11">
        <v>415</v>
      </c>
      <c r="E4" s="9">
        <v>456</v>
      </c>
    </row>
    <row r="5" spans="1:5">
      <c r="A5" s="9" t="s">
        <v>230</v>
      </c>
      <c r="B5" s="9" t="s">
        <v>236</v>
      </c>
      <c r="C5" s="11">
        <v>55</v>
      </c>
      <c r="D5" s="11">
        <v>60</v>
      </c>
      <c r="E5" s="9">
        <v>66</v>
      </c>
    </row>
    <row r="6" spans="1:5">
      <c r="A6" s="9" t="s">
        <v>231</v>
      </c>
      <c r="B6" s="9" t="s">
        <v>236</v>
      </c>
      <c r="C6" s="11">
        <v>75</v>
      </c>
      <c r="D6" s="11">
        <v>80</v>
      </c>
      <c r="E6" s="9">
        <v>88</v>
      </c>
    </row>
    <row r="7" spans="1:5">
      <c r="A7" s="9" t="s">
        <v>232</v>
      </c>
      <c r="B7" s="9" t="s">
        <v>238</v>
      </c>
      <c r="C7" s="11">
        <v>130</v>
      </c>
      <c r="D7" s="11">
        <v>140</v>
      </c>
      <c r="E7" s="9">
        <v>154</v>
      </c>
    </row>
    <row r="8" spans="1:5">
      <c r="A8" s="9" t="s">
        <v>224</v>
      </c>
      <c r="B8" s="9" t="s">
        <v>238</v>
      </c>
      <c r="C8" s="11">
        <v>255</v>
      </c>
      <c r="D8" s="11">
        <v>275</v>
      </c>
      <c r="E8" s="9">
        <f>+E4-E7</f>
        <v>302</v>
      </c>
    </row>
    <row r="9" spans="1:5">
      <c r="A9" s="9" t="s">
        <v>233</v>
      </c>
      <c r="B9" s="9" t="s">
        <v>237</v>
      </c>
      <c r="C9" s="11">
        <v>125</v>
      </c>
      <c r="D9" s="11">
        <v>135</v>
      </c>
      <c r="E9" s="9">
        <v>148</v>
      </c>
    </row>
    <row r="10" spans="1:5">
      <c r="A10" s="9" t="s">
        <v>225</v>
      </c>
      <c r="B10" s="9" t="s">
        <v>238</v>
      </c>
      <c r="C10" s="11">
        <v>130</v>
      </c>
      <c r="D10" s="11">
        <v>140</v>
      </c>
      <c r="E10" s="9">
        <f>+E8-E9</f>
        <v>154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0383-68DF-4ACE-80C8-D3DD4FA893EF}">
  <sheetPr codeName="Sheet3"/>
  <dimension ref="A1:IV122"/>
  <sheetViews>
    <sheetView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B1" sqref="B1"/>
    </sheetView>
  </sheetViews>
  <sheetFormatPr defaultRowHeight="18.75"/>
  <cols>
    <col min="1" max="1" width="48.25" style="2" bestFit="1" customWidth="1"/>
    <col min="2" max="7" width="14.25" style="2" bestFit="1" customWidth="1"/>
    <col min="8" max="9" width="19.125" style="2" bestFit="1" customWidth="1"/>
    <col min="10" max="10" width="17" style="2" bestFit="1" customWidth="1"/>
    <col min="11" max="11" width="14.25" style="2" bestFit="1" customWidth="1"/>
    <col min="12" max="16" width="13.375" style="2" bestFit="1" customWidth="1"/>
    <col min="17" max="19" width="17" style="2" bestFit="1" customWidth="1"/>
    <col min="20" max="20" width="15" style="2" bestFit="1" customWidth="1"/>
    <col min="21" max="30" width="16.625" style="2" customWidth="1"/>
    <col min="31" max="256" width="9" style="2"/>
    <col min="257" max="257" width="48.25" style="2" bestFit="1" customWidth="1"/>
    <col min="258" max="263" width="14.25" style="2" bestFit="1" customWidth="1"/>
    <col min="264" max="265" width="19.125" style="2" bestFit="1" customWidth="1"/>
    <col min="266" max="266" width="17" style="2" bestFit="1" customWidth="1"/>
    <col min="267" max="267" width="14.25" style="2" bestFit="1" customWidth="1"/>
    <col min="268" max="272" width="13.375" style="2" bestFit="1" customWidth="1"/>
    <col min="273" max="275" width="17" style="2" bestFit="1" customWidth="1"/>
    <col min="276" max="276" width="15" style="2" bestFit="1" customWidth="1"/>
    <col min="277" max="286" width="16.625" style="2" customWidth="1"/>
    <col min="287" max="512" width="9" style="2"/>
    <col min="513" max="513" width="48.25" style="2" bestFit="1" customWidth="1"/>
    <col min="514" max="519" width="14.25" style="2" bestFit="1" customWidth="1"/>
    <col min="520" max="521" width="19.125" style="2" bestFit="1" customWidth="1"/>
    <col min="522" max="522" width="17" style="2" bestFit="1" customWidth="1"/>
    <col min="523" max="523" width="14.25" style="2" bestFit="1" customWidth="1"/>
    <col min="524" max="528" width="13.375" style="2" bestFit="1" customWidth="1"/>
    <col min="529" max="531" width="17" style="2" bestFit="1" customWidth="1"/>
    <col min="532" max="532" width="15" style="2" bestFit="1" customWidth="1"/>
    <col min="533" max="542" width="16.625" style="2" customWidth="1"/>
    <col min="543" max="768" width="9" style="2"/>
    <col min="769" max="769" width="48.25" style="2" bestFit="1" customWidth="1"/>
    <col min="770" max="775" width="14.25" style="2" bestFit="1" customWidth="1"/>
    <col min="776" max="777" width="19.125" style="2" bestFit="1" customWidth="1"/>
    <col min="778" max="778" width="17" style="2" bestFit="1" customWidth="1"/>
    <col min="779" max="779" width="14.25" style="2" bestFit="1" customWidth="1"/>
    <col min="780" max="784" width="13.375" style="2" bestFit="1" customWidth="1"/>
    <col min="785" max="787" width="17" style="2" bestFit="1" customWidth="1"/>
    <col min="788" max="788" width="15" style="2" bestFit="1" customWidth="1"/>
    <col min="789" max="798" width="16.625" style="2" customWidth="1"/>
    <col min="799" max="1024" width="9" style="2"/>
    <col min="1025" max="1025" width="48.25" style="2" bestFit="1" customWidth="1"/>
    <col min="1026" max="1031" width="14.25" style="2" bestFit="1" customWidth="1"/>
    <col min="1032" max="1033" width="19.125" style="2" bestFit="1" customWidth="1"/>
    <col min="1034" max="1034" width="17" style="2" bestFit="1" customWidth="1"/>
    <col min="1035" max="1035" width="14.25" style="2" bestFit="1" customWidth="1"/>
    <col min="1036" max="1040" width="13.375" style="2" bestFit="1" customWidth="1"/>
    <col min="1041" max="1043" width="17" style="2" bestFit="1" customWidth="1"/>
    <col min="1044" max="1044" width="15" style="2" bestFit="1" customWidth="1"/>
    <col min="1045" max="1054" width="16.625" style="2" customWidth="1"/>
    <col min="1055" max="1280" width="9" style="2"/>
    <col min="1281" max="1281" width="48.25" style="2" bestFit="1" customWidth="1"/>
    <col min="1282" max="1287" width="14.25" style="2" bestFit="1" customWidth="1"/>
    <col min="1288" max="1289" width="19.125" style="2" bestFit="1" customWidth="1"/>
    <col min="1290" max="1290" width="17" style="2" bestFit="1" customWidth="1"/>
    <col min="1291" max="1291" width="14.25" style="2" bestFit="1" customWidth="1"/>
    <col min="1292" max="1296" width="13.375" style="2" bestFit="1" customWidth="1"/>
    <col min="1297" max="1299" width="17" style="2" bestFit="1" customWidth="1"/>
    <col min="1300" max="1300" width="15" style="2" bestFit="1" customWidth="1"/>
    <col min="1301" max="1310" width="16.625" style="2" customWidth="1"/>
    <col min="1311" max="1536" width="9" style="2"/>
    <col min="1537" max="1537" width="48.25" style="2" bestFit="1" customWidth="1"/>
    <col min="1538" max="1543" width="14.25" style="2" bestFit="1" customWidth="1"/>
    <col min="1544" max="1545" width="19.125" style="2" bestFit="1" customWidth="1"/>
    <col min="1546" max="1546" width="17" style="2" bestFit="1" customWidth="1"/>
    <col min="1547" max="1547" width="14.25" style="2" bestFit="1" customWidth="1"/>
    <col min="1548" max="1552" width="13.375" style="2" bestFit="1" customWidth="1"/>
    <col min="1553" max="1555" width="17" style="2" bestFit="1" customWidth="1"/>
    <col min="1556" max="1556" width="15" style="2" bestFit="1" customWidth="1"/>
    <col min="1557" max="1566" width="16.625" style="2" customWidth="1"/>
    <col min="1567" max="1792" width="9" style="2"/>
    <col min="1793" max="1793" width="48.25" style="2" bestFit="1" customWidth="1"/>
    <col min="1794" max="1799" width="14.25" style="2" bestFit="1" customWidth="1"/>
    <col min="1800" max="1801" width="19.125" style="2" bestFit="1" customWidth="1"/>
    <col min="1802" max="1802" width="17" style="2" bestFit="1" customWidth="1"/>
    <col min="1803" max="1803" width="14.25" style="2" bestFit="1" customWidth="1"/>
    <col min="1804" max="1808" width="13.375" style="2" bestFit="1" customWidth="1"/>
    <col min="1809" max="1811" width="17" style="2" bestFit="1" customWidth="1"/>
    <col min="1812" max="1812" width="15" style="2" bestFit="1" customWidth="1"/>
    <col min="1813" max="1822" width="16.625" style="2" customWidth="1"/>
    <col min="1823" max="2048" width="9" style="2"/>
    <col min="2049" max="2049" width="48.25" style="2" bestFit="1" customWidth="1"/>
    <col min="2050" max="2055" width="14.25" style="2" bestFit="1" customWidth="1"/>
    <col min="2056" max="2057" width="19.125" style="2" bestFit="1" customWidth="1"/>
    <col min="2058" max="2058" width="17" style="2" bestFit="1" customWidth="1"/>
    <col min="2059" max="2059" width="14.25" style="2" bestFit="1" customWidth="1"/>
    <col min="2060" max="2064" width="13.375" style="2" bestFit="1" customWidth="1"/>
    <col min="2065" max="2067" width="17" style="2" bestFit="1" customWidth="1"/>
    <col min="2068" max="2068" width="15" style="2" bestFit="1" customWidth="1"/>
    <col min="2069" max="2078" width="16.625" style="2" customWidth="1"/>
    <col min="2079" max="2304" width="9" style="2"/>
    <col min="2305" max="2305" width="48.25" style="2" bestFit="1" customWidth="1"/>
    <col min="2306" max="2311" width="14.25" style="2" bestFit="1" customWidth="1"/>
    <col min="2312" max="2313" width="19.125" style="2" bestFit="1" customWidth="1"/>
    <col min="2314" max="2314" width="17" style="2" bestFit="1" customWidth="1"/>
    <col min="2315" max="2315" width="14.25" style="2" bestFit="1" customWidth="1"/>
    <col min="2316" max="2320" width="13.375" style="2" bestFit="1" customWidth="1"/>
    <col min="2321" max="2323" width="17" style="2" bestFit="1" customWidth="1"/>
    <col min="2324" max="2324" width="15" style="2" bestFit="1" customWidth="1"/>
    <col min="2325" max="2334" width="16.625" style="2" customWidth="1"/>
    <col min="2335" max="2560" width="9" style="2"/>
    <col min="2561" max="2561" width="48.25" style="2" bestFit="1" customWidth="1"/>
    <col min="2562" max="2567" width="14.25" style="2" bestFit="1" customWidth="1"/>
    <col min="2568" max="2569" width="19.125" style="2" bestFit="1" customWidth="1"/>
    <col min="2570" max="2570" width="17" style="2" bestFit="1" customWidth="1"/>
    <col min="2571" max="2571" width="14.25" style="2" bestFit="1" customWidth="1"/>
    <col min="2572" max="2576" width="13.375" style="2" bestFit="1" customWidth="1"/>
    <col min="2577" max="2579" width="17" style="2" bestFit="1" customWidth="1"/>
    <col min="2580" max="2580" width="15" style="2" bestFit="1" customWidth="1"/>
    <col min="2581" max="2590" width="16.625" style="2" customWidth="1"/>
    <col min="2591" max="2816" width="9" style="2"/>
    <col min="2817" max="2817" width="48.25" style="2" bestFit="1" customWidth="1"/>
    <col min="2818" max="2823" width="14.25" style="2" bestFit="1" customWidth="1"/>
    <col min="2824" max="2825" width="19.125" style="2" bestFit="1" customWidth="1"/>
    <col min="2826" max="2826" width="17" style="2" bestFit="1" customWidth="1"/>
    <col min="2827" max="2827" width="14.25" style="2" bestFit="1" customWidth="1"/>
    <col min="2828" max="2832" width="13.375" style="2" bestFit="1" customWidth="1"/>
    <col min="2833" max="2835" width="17" style="2" bestFit="1" customWidth="1"/>
    <col min="2836" max="2836" width="15" style="2" bestFit="1" customWidth="1"/>
    <col min="2837" max="2846" width="16.625" style="2" customWidth="1"/>
    <col min="2847" max="3072" width="9" style="2"/>
    <col min="3073" max="3073" width="48.25" style="2" bestFit="1" customWidth="1"/>
    <col min="3074" max="3079" width="14.25" style="2" bestFit="1" customWidth="1"/>
    <col min="3080" max="3081" width="19.125" style="2" bestFit="1" customWidth="1"/>
    <col min="3082" max="3082" width="17" style="2" bestFit="1" customWidth="1"/>
    <col min="3083" max="3083" width="14.25" style="2" bestFit="1" customWidth="1"/>
    <col min="3084" max="3088" width="13.375" style="2" bestFit="1" customWidth="1"/>
    <col min="3089" max="3091" width="17" style="2" bestFit="1" customWidth="1"/>
    <col min="3092" max="3092" width="15" style="2" bestFit="1" customWidth="1"/>
    <col min="3093" max="3102" width="16.625" style="2" customWidth="1"/>
    <col min="3103" max="3328" width="9" style="2"/>
    <col min="3329" max="3329" width="48.25" style="2" bestFit="1" customWidth="1"/>
    <col min="3330" max="3335" width="14.25" style="2" bestFit="1" customWidth="1"/>
    <col min="3336" max="3337" width="19.125" style="2" bestFit="1" customWidth="1"/>
    <col min="3338" max="3338" width="17" style="2" bestFit="1" customWidth="1"/>
    <col min="3339" max="3339" width="14.25" style="2" bestFit="1" customWidth="1"/>
    <col min="3340" max="3344" width="13.375" style="2" bestFit="1" customWidth="1"/>
    <col min="3345" max="3347" width="17" style="2" bestFit="1" customWidth="1"/>
    <col min="3348" max="3348" width="15" style="2" bestFit="1" customWidth="1"/>
    <col min="3349" max="3358" width="16.625" style="2" customWidth="1"/>
    <col min="3359" max="3584" width="9" style="2"/>
    <col min="3585" max="3585" width="48.25" style="2" bestFit="1" customWidth="1"/>
    <col min="3586" max="3591" width="14.25" style="2" bestFit="1" customWidth="1"/>
    <col min="3592" max="3593" width="19.125" style="2" bestFit="1" customWidth="1"/>
    <col min="3594" max="3594" width="17" style="2" bestFit="1" customWidth="1"/>
    <col min="3595" max="3595" width="14.25" style="2" bestFit="1" customWidth="1"/>
    <col min="3596" max="3600" width="13.375" style="2" bestFit="1" customWidth="1"/>
    <col min="3601" max="3603" width="17" style="2" bestFit="1" customWidth="1"/>
    <col min="3604" max="3604" width="15" style="2" bestFit="1" customWidth="1"/>
    <col min="3605" max="3614" width="16.625" style="2" customWidth="1"/>
    <col min="3615" max="3840" width="9" style="2"/>
    <col min="3841" max="3841" width="48.25" style="2" bestFit="1" customWidth="1"/>
    <col min="3842" max="3847" width="14.25" style="2" bestFit="1" customWidth="1"/>
    <col min="3848" max="3849" width="19.125" style="2" bestFit="1" customWidth="1"/>
    <col min="3850" max="3850" width="17" style="2" bestFit="1" customWidth="1"/>
    <col min="3851" max="3851" width="14.25" style="2" bestFit="1" customWidth="1"/>
    <col min="3852" max="3856" width="13.375" style="2" bestFit="1" customWidth="1"/>
    <col min="3857" max="3859" width="17" style="2" bestFit="1" customWidth="1"/>
    <col min="3860" max="3860" width="15" style="2" bestFit="1" customWidth="1"/>
    <col min="3861" max="3870" width="16.625" style="2" customWidth="1"/>
    <col min="3871" max="4096" width="9" style="2"/>
    <col min="4097" max="4097" width="48.25" style="2" bestFit="1" customWidth="1"/>
    <col min="4098" max="4103" width="14.25" style="2" bestFit="1" customWidth="1"/>
    <col min="4104" max="4105" width="19.125" style="2" bestFit="1" customWidth="1"/>
    <col min="4106" max="4106" width="17" style="2" bestFit="1" customWidth="1"/>
    <col min="4107" max="4107" width="14.25" style="2" bestFit="1" customWidth="1"/>
    <col min="4108" max="4112" width="13.375" style="2" bestFit="1" customWidth="1"/>
    <col min="4113" max="4115" width="17" style="2" bestFit="1" customWidth="1"/>
    <col min="4116" max="4116" width="15" style="2" bestFit="1" customWidth="1"/>
    <col min="4117" max="4126" width="16.625" style="2" customWidth="1"/>
    <col min="4127" max="4352" width="9" style="2"/>
    <col min="4353" max="4353" width="48.25" style="2" bestFit="1" customWidth="1"/>
    <col min="4354" max="4359" width="14.25" style="2" bestFit="1" customWidth="1"/>
    <col min="4360" max="4361" width="19.125" style="2" bestFit="1" customWidth="1"/>
    <col min="4362" max="4362" width="17" style="2" bestFit="1" customWidth="1"/>
    <col min="4363" max="4363" width="14.25" style="2" bestFit="1" customWidth="1"/>
    <col min="4364" max="4368" width="13.375" style="2" bestFit="1" customWidth="1"/>
    <col min="4369" max="4371" width="17" style="2" bestFit="1" customWidth="1"/>
    <col min="4372" max="4372" width="15" style="2" bestFit="1" customWidth="1"/>
    <col min="4373" max="4382" width="16.625" style="2" customWidth="1"/>
    <col min="4383" max="4608" width="9" style="2"/>
    <col min="4609" max="4609" width="48.25" style="2" bestFit="1" customWidth="1"/>
    <col min="4610" max="4615" width="14.25" style="2" bestFit="1" customWidth="1"/>
    <col min="4616" max="4617" width="19.125" style="2" bestFit="1" customWidth="1"/>
    <col min="4618" max="4618" width="17" style="2" bestFit="1" customWidth="1"/>
    <col min="4619" max="4619" width="14.25" style="2" bestFit="1" customWidth="1"/>
    <col min="4620" max="4624" width="13.375" style="2" bestFit="1" customWidth="1"/>
    <col min="4625" max="4627" width="17" style="2" bestFit="1" customWidth="1"/>
    <col min="4628" max="4628" width="15" style="2" bestFit="1" customWidth="1"/>
    <col min="4629" max="4638" width="16.625" style="2" customWidth="1"/>
    <col min="4639" max="4864" width="9" style="2"/>
    <col min="4865" max="4865" width="48.25" style="2" bestFit="1" customWidth="1"/>
    <col min="4866" max="4871" width="14.25" style="2" bestFit="1" customWidth="1"/>
    <col min="4872" max="4873" width="19.125" style="2" bestFit="1" customWidth="1"/>
    <col min="4874" max="4874" width="17" style="2" bestFit="1" customWidth="1"/>
    <col min="4875" max="4875" width="14.25" style="2" bestFit="1" customWidth="1"/>
    <col min="4876" max="4880" width="13.375" style="2" bestFit="1" customWidth="1"/>
    <col min="4881" max="4883" width="17" style="2" bestFit="1" customWidth="1"/>
    <col min="4884" max="4884" width="15" style="2" bestFit="1" customWidth="1"/>
    <col min="4885" max="4894" width="16.625" style="2" customWidth="1"/>
    <col min="4895" max="5120" width="9" style="2"/>
    <col min="5121" max="5121" width="48.25" style="2" bestFit="1" customWidth="1"/>
    <col min="5122" max="5127" width="14.25" style="2" bestFit="1" customWidth="1"/>
    <col min="5128" max="5129" width="19.125" style="2" bestFit="1" customWidth="1"/>
    <col min="5130" max="5130" width="17" style="2" bestFit="1" customWidth="1"/>
    <col min="5131" max="5131" width="14.25" style="2" bestFit="1" customWidth="1"/>
    <col min="5132" max="5136" width="13.375" style="2" bestFit="1" customWidth="1"/>
    <col min="5137" max="5139" width="17" style="2" bestFit="1" customWidth="1"/>
    <col min="5140" max="5140" width="15" style="2" bestFit="1" customWidth="1"/>
    <col min="5141" max="5150" width="16.625" style="2" customWidth="1"/>
    <col min="5151" max="5376" width="9" style="2"/>
    <col min="5377" max="5377" width="48.25" style="2" bestFit="1" customWidth="1"/>
    <col min="5378" max="5383" width="14.25" style="2" bestFit="1" customWidth="1"/>
    <col min="5384" max="5385" width="19.125" style="2" bestFit="1" customWidth="1"/>
    <col min="5386" max="5386" width="17" style="2" bestFit="1" customWidth="1"/>
    <col min="5387" max="5387" width="14.25" style="2" bestFit="1" customWidth="1"/>
    <col min="5388" max="5392" width="13.375" style="2" bestFit="1" customWidth="1"/>
    <col min="5393" max="5395" width="17" style="2" bestFit="1" customWidth="1"/>
    <col min="5396" max="5396" width="15" style="2" bestFit="1" customWidth="1"/>
    <col min="5397" max="5406" width="16.625" style="2" customWidth="1"/>
    <col min="5407" max="5632" width="9" style="2"/>
    <col min="5633" max="5633" width="48.25" style="2" bestFit="1" customWidth="1"/>
    <col min="5634" max="5639" width="14.25" style="2" bestFit="1" customWidth="1"/>
    <col min="5640" max="5641" width="19.125" style="2" bestFit="1" customWidth="1"/>
    <col min="5642" max="5642" width="17" style="2" bestFit="1" customWidth="1"/>
    <col min="5643" max="5643" width="14.25" style="2" bestFit="1" customWidth="1"/>
    <col min="5644" max="5648" width="13.375" style="2" bestFit="1" customWidth="1"/>
    <col min="5649" max="5651" width="17" style="2" bestFit="1" customWidth="1"/>
    <col min="5652" max="5652" width="15" style="2" bestFit="1" customWidth="1"/>
    <col min="5653" max="5662" width="16.625" style="2" customWidth="1"/>
    <col min="5663" max="5888" width="9" style="2"/>
    <col min="5889" max="5889" width="48.25" style="2" bestFit="1" customWidth="1"/>
    <col min="5890" max="5895" width="14.25" style="2" bestFit="1" customWidth="1"/>
    <col min="5896" max="5897" width="19.125" style="2" bestFit="1" customWidth="1"/>
    <col min="5898" max="5898" width="17" style="2" bestFit="1" customWidth="1"/>
    <col min="5899" max="5899" width="14.25" style="2" bestFit="1" customWidth="1"/>
    <col min="5900" max="5904" width="13.375" style="2" bestFit="1" customWidth="1"/>
    <col min="5905" max="5907" width="17" style="2" bestFit="1" customWidth="1"/>
    <col min="5908" max="5908" width="15" style="2" bestFit="1" customWidth="1"/>
    <col min="5909" max="5918" width="16.625" style="2" customWidth="1"/>
    <col min="5919" max="6144" width="9" style="2"/>
    <col min="6145" max="6145" width="48.25" style="2" bestFit="1" customWidth="1"/>
    <col min="6146" max="6151" width="14.25" style="2" bestFit="1" customWidth="1"/>
    <col min="6152" max="6153" width="19.125" style="2" bestFit="1" customWidth="1"/>
    <col min="6154" max="6154" width="17" style="2" bestFit="1" customWidth="1"/>
    <col min="6155" max="6155" width="14.25" style="2" bestFit="1" customWidth="1"/>
    <col min="6156" max="6160" width="13.375" style="2" bestFit="1" customWidth="1"/>
    <col min="6161" max="6163" width="17" style="2" bestFit="1" customWidth="1"/>
    <col min="6164" max="6164" width="15" style="2" bestFit="1" customWidth="1"/>
    <col min="6165" max="6174" width="16.625" style="2" customWidth="1"/>
    <col min="6175" max="6400" width="9" style="2"/>
    <col min="6401" max="6401" width="48.25" style="2" bestFit="1" customWidth="1"/>
    <col min="6402" max="6407" width="14.25" style="2" bestFit="1" customWidth="1"/>
    <col min="6408" max="6409" width="19.125" style="2" bestFit="1" customWidth="1"/>
    <col min="6410" max="6410" width="17" style="2" bestFit="1" customWidth="1"/>
    <col min="6411" max="6411" width="14.25" style="2" bestFit="1" customWidth="1"/>
    <col min="6412" max="6416" width="13.375" style="2" bestFit="1" customWidth="1"/>
    <col min="6417" max="6419" width="17" style="2" bestFit="1" customWidth="1"/>
    <col min="6420" max="6420" width="15" style="2" bestFit="1" customWidth="1"/>
    <col min="6421" max="6430" width="16.625" style="2" customWidth="1"/>
    <col min="6431" max="6656" width="9" style="2"/>
    <col min="6657" max="6657" width="48.25" style="2" bestFit="1" customWidth="1"/>
    <col min="6658" max="6663" width="14.25" style="2" bestFit="1" customWidth="1"/>
    <col min="6664" max="6665" width="19.125" style="2" bestFit="1" customWidth="1"/>
    <col min="6666" max="6666" width="17" style="2" bestFit="1" customWidth="1"/>
    <col min="6667" max="6667" width="14.25" style="2" bestFit="1" customWidth="1"/>
    <col min="6668" max="6672" width="13.375" style="2" bestFit="1" customWidth="1"/>
    <col min="6673" max="6675" width="17" style="2" bestFit="1" customWidth="1"/>
    <col min="6676" max="6676" width="15" style="2" bestFit="1" customWidth="1"/>
    <col min="6677" max="6686" width="16.625" style="2" customWidth="1"/>
    <col min="6687" max="6912" width="9" style="2"/>
    <col min="6913" max="6913" width="48.25" style="2" bestFit="1" customWidth="1"/>
    <col min="6914" max="6919" width="14.25" style="2" bestFit="1" customWidth="1"/>
    <col min="6920" max="6921" width="19.125" style="2" bestFit="1" customWidth="1"/>
    <col min="6922" max="6922" width="17" style="2" bestFit="1" customWidth="1"/>
    <col min="6923" max="6923" width="14.25" style="2" bestFit="1" customWidth="1"/>
    <col min="6924" max="6928" width="13.375" style="2" bestFit="1" customWidth="1"/>
    <col min="6929" max="6931" width="17" style="2" bestFit="1" customWidth="1"/>
    <col min="6932" max="6932" width="15" style="2" bestFit="1" customWidth="1"/>
    <col min="6933" max="6942" width="16.625" style="2" customWidth="1"/>
    <col min="6943" max="7168" width="9" style="2"/>
    <col min="7169" max="7169" width="48.25" style="2" bestFit="1" customWidth="1"/>
    <col min="7170" max="7175" width="14.25" style="2" bestFit="1" customWidth="1"/>
    <col min="7176" max="7177" width="19.125" style="2" bestFit="1" customWidth="1"/>
    <col min="7178" max="7178" width="17" style="2" bestFit="1" customWidth="1"/>
    <col min="7179" max="7179" width="14.25" style="2" bestFit="1" customWidth="1"/>
    <col min="7180" max="7184" width="13.375" style="2" bestFit="1" customWidth="1"/>
    <col min="7185" max="7187" width="17" style="2" bestFit="1" customWidth="1"/>
    <col min="7188" max="7188" width="15" style="2" bestFit="1" customWidth="1"/>
    <col min="7189" max="7198" width="16.625" style="2" customWidth="1"/>
    <col min="7199" max="7424" width="9" style="2"/>
    <col min="7425" max="7425" width="48.25" style="2" bestFit="1" customWidth="1"/>
    <col min="7426" max="7431" width="14.25" style="2" bestFit="1" customWidth="1"/>
    <col min="7432" max="7433" width="19.125" style="2" bestFit="1" customWidth="1"/>
    <col min="7434" max="7434" width="17" style="2" bestFit="1" customWidth="1"/>
    <col min="7435" max="7435" width="14.25" style="2" bestFit="1" customWidth="1"/>
    <col min="7436" max="7440" width="13.375" style="2" bestFit="1" customWidth="1"/>
    <col min="7441" max="7443" width="17" style="2" bestFit="1" customWidth="1"/>
    <col min="7444" max="7444" width="15" style="2" bestFit="1" customWidth="1"/>
    <col min="7445" max="7454" width="16.625" style="2" customWidth="1"/>
    <col min="7455" max="7680" width="9" style="2"/>
    <col min="7681" max="7681" width="48.25" style="2" bestFit="1" customWidth="1"/>
    <col min="7682" max="7687" width="14.25" style="2" bestFit="1" customWidth="1"/>
    <col min="7688" max="7689" width="19.125" style="2" bestFit="1" customWidth="1"/>
    <col min="7690" max="7690" width="17" style="2" bestFit="1" customWidth="1"/>
    <col min="7691" max="7691" width="14.25" style="2" bestFit="1" customWidth="1"/>
    <col min="7692" max="7696" width="13.375" style="2" bestFit="1" customWidth="1"/>
    <col min="7697" max="7699" width="17" style="2" bestFit="1" customWidth="1"/>
    <col min="7700" max="7700" width="15" style="2" bestFit="1" customWidth="1"/>
    <col min="7701" max="7710" width="16.625" style="2" customWidth="1"/>
    <col min="7711" max="7936" width="9" style="2"/>
    <col min="7937" max="7937" width="48.25" style="2" bestFit="1" customWidth="1"/>
    <col min="7938" max="7943" width="14.25" style="2" bestFit="1" customWidth="1"/>
    <col min="7944" max="7945" width="19.125" style="2" bestFit="1" customWidth="1"/>
    <col min="7946" max="7946" width="17" style="2" bestFit="1" customWidth="1"/>
    <col min="7947" max="7947" width="14.25" style="2" bestFit="1" customWidth="1"/>
    <col min="7948" max="7952" width="13.375" style="2" bestFit="1" customWidth="1"/>
    <col min="7953" max="7955" width="17" style="2" bestFit="1" customWidth="1"/>
    <col min="7956" max="7956" width="15" style="2" bestFit="1" customWidth="1"/>
    <col min="7957" max="7966" width="16.625" style="2" customWidth="1"/>
    <col min="7967" max="8192" width="9" style="2"/>
    <col min="8193" max="8193" width="48.25" style="2" bestFit="1" customWidth="1"/>
    <col min="8194" max="8199" width="14.25" style="2" bestFit="1" customWidth="1"/>
    <col min="8200" max="8201" width="19.125" style="2" bestFit="1" customWidth="1"/>
    <col min="8202" max="8202" width="17" style="2" bestFit="1" customWidth="1"/>
    <col min="8203" max="8203" width="14.25" style="2" bestFit="1" customWidth="1"/>
    <col min="8204" max="8208" width="13.375" style="2" bestFit="1" customWidth="1"/>
    <col min="8209" max="8211" width="17" style="2" bestFit="1" customWidth="1"/>
    <col min="8212" max="8212" width="15" style="2" bestFit="1" customWidth="1"/>
    <col min="8213" max="8222" width="16.625" style="2" customWidth="1"/>
    <col min="8223" max="8448" width="9" style="2"/>
    <col min="8449" max="8449" width="48.25" style="2" bestFit="1" customWidth="1"/>
    <col min="8450" max="8455" width="14.25" style="2" bestFit="1" customWidth="1"/>
    <col min="8456" max="8457" width="19.125" style="2" bestFit="1" customWidth="1"/>
    <col min="8458" max="8458" width="17" style="2" bestFit="1" customWidth="1"/>
    <col min="8459" max="8459" width="14.25" style="2" bestFit="1" customWidth="1"/>
    <col min="8460" max="8464" width="13.375" style="2" bestFit="1" customWidth="1"/>
    <col min="8465" max="8467" width="17" style="2" bestFit="1" customWidth="1"/>
    <col min="8468" max="8468" width="15" style="2" bestFit="1" customWidth="1"/>
    <col min="8469" max="8478" width="16.625" style="2" customWidth="1"/>
    <col min="8479" max="8704" width="9" style="2"/>
    <col min="8705" max="8705" width="48.25" style="2" bestFit="1" customWidth="1"/>
    <col min="8706" max="8711" width="14.25" style="2" bestFit="1" customWidth="1"/>
    <col min="8712" max="8713" width="19.125" style="2" bestFit="1" customWidth="1"/>
    <col min="8714" max="8714" width="17" style="2" bestFit="1" customWidth="1"/>
    <col min="8715" max="8715" width="14.25" style="2" bestFit="1" customWidth="1"/>
    <col min="8716" max="8720" width="13.375" style="2" bestFit="1" customWidth="1"/>
    <col min="8721" max="8723" width="17" style="2" bestFit="1" customWidth="1"/>
    <col min="8724" max="8724" width="15" style="2" bestFit="1" customWidth="1"/>
    <col min="8725" max="8734" width="16.625" style="2" customWidth="1"/>
    <col min="8735" max="8960" width="9" style="2"/>
    <col min="8961" max="8961" width="48.25" style="2" bestFit="1" customWidth="1"/>
    <col min="8962" max="8967" width="14.25" style="2" bestFit="1" customWidth="1"/>
    <col min="8968" max="8969" width="19.125" style="2" bestFit="1" customWidth="1"/>
    <col min="8970" max="8970" width="17" style="2" bestFit="1" customWidth="1"/>
    <col min="8971" max="8971" width="14.25" style="2" bestFit="1" customWidth="1"/>
    <col min="8972" max="8976" width="13.375" style="2" bestFit="1" customWidth="1"/>
    <col min="8977" max="8979" width="17" style="2" bestFit="1" customWidth="1"/>
    <col min="8980" max="8980" width="15" style="2" bestFit="1" customWidth="1"/>
    <col min="8981" max="8990" width="16.625" style="2" customWidth="1"/>
    <col min="8991" max="9216" width="9" style="2"/>
    <col min="9217" max="9217" width="48.25" style="2" bestFit="1" customWidth="1"/>
    <col min="9218" max="9223" width="14.25" style="2" bestFit="1" customWidth="1"/>
    <col min="9224" max="9225" width="19.125" style="2" bestFit="1" customWidth="1"/>
    <col min="9226" max="9226" width="17" style="2" bestFit="1" customWidth="1"/>
    <col min="9227" max="9227" width="14.25" style="2" bestFit="1" customWidth="1"/>
    <col min="9228" max="9232" width="13.375" style="2" bestFit="1" customWidth="1"/>
    <col min="9233" max="9235" width="17" style="2" bestFit="1" customWidth="1"/>
    <col min="9236" max="9236" width="15" style="2" bestFit="1" customWidth="1"/>
    <col min="9237" max="9246" width="16.625" style="2" customWidth="1"/>
    <col min="9247" max="9472" width="9" style="2"/>
    <col min="9473" max="9473" width="48.25" style="2" bestFit="1" customWidth="1"/>
    <col min="9474" max="9479" width="14.25" style="2" bestFit="1" customWidth="1"/>
    <col min="9480" max="9481" width="19.125" style="2" bestFit="1" customWidth="1"/>
    <col min="9482" max="9482" width="17" style="2" bestFit="1" customWidth="1"/>
    <col min="9483" max="9483" width="14.25" style="2" bestFit="1" customWidth="1"/>
    <col min="9484" max="9488" width="13.375" style="2" bestFit="1" customWidth="1"/>
    <col min="9489" max="9491" width="17" style="2" bestFit="1" customWidth="1"/>
    <col min="9492" max="9492" width="15" style="2" bestFit="1" customWidth="1"/>
    <col min="9493" max="9502" width="16.625" style="2" customWidth="1"/>
    <col min="9503" max="9728" width="9" style="2"/>
    <col min="9729" max="9729" width="48.25" style="2" bestFit="1" customWidth="1"/>
    <col min="9730" max="9735" width="14.25" style="2" bestFit="1" customWidth="1"/>
    <col min="9736" max="9737" width="19.125" style="2" bestFit="1" customWidth="1"/>
    <col min="9738" max="9738" width="17" style="2" bestFit="1" customWidth="1"/>
    <col min="9739" max="9739" width="14.25" style="2" bestFit="1" customWidth="1"/>
    <col min="9740" max="9744" width="13.375" style="2" bestFit="1" customWidth="1"/>
    <col min="9745" max="9747" width="17" style="2" bestFit="1" customWidth="1"/>
    <col min="9748" max="9748" width="15" style="2" bestFit="1" customWidth="1"/>
    <col min="9749" max="9758" width="16.625" style="2" customWidth="1"/>
    <col min="9759" max="9984" width="9" style="2"/>
    <col min="9985" max="9985" width="48.25" style="2" bestFit="1" customWidth="1"/>
    <col min="9986" max="9991" width="14.25" style="2" bestFit="1" customWidth="1"/>
    <col min="9992" max="9993" width="19.125" style="2" bestFit="1" customWidth="1"/>
    <col min="9994" max="9994" width="17" style="2" bestFit="1" customWidth="1"/>
    <col min="9995" max="9995" width="14.25" style="2" bestFit="1" customWidth="1"/>
    <col min="9996" max="10000" width="13.375" style="2" bestFit="1" customWidth="1"/>
    <col min="10001" max="10003" width="17" style="2" bestFit="1" customWidth="1"/>
    <col min="10004" max="10004" width="15" style="2" bestFit="1" customWidth="1"/>
    <col min="10005" max="10014" width="16.625" style="2" customWidth="1"/>
    <col min="10015" max="10240" width="9" style="2"/>
    <col min="10241" max="10241" width="48.25" style="2" bestFit="1" customWidth="1"/>
    <col min="10242" max="10247" width="14.25" style="2" bestFit="1" customWidth="1"/>
    <col min="10248" max="10249" width="19.125" style="2" bestFit="1" customWidth="1"/>
    <col min="10250" max="10250" width="17" style="2" bestFit="1" customWidth="1"/>
    <col min="10251" max="10251" width="14.25" style="2" bestFit="1" customWidth="1"/>
    <col min="10252" max="10256" width="13.375" style="2" bestFit="1" customWidth="1"/>
    <col min="10257" max="10259" width="17" style="2" bestFit="1" customWidth="1"/>
    <col min="10260" max="10260" width="15" style="2" bestFit="1" customWidth="1"/>
    <col min="10261" max="10270" width="16.625" style="2" customWidth="1"/>
    <col min="10271" max="10496" width="9" style="2"/>
    <col min="10497" max="10497" width="48.25" style="2" bestFit="1" customWidth="1"/>
    <col min="10498" max="10503" width="14.25" style="2" bestFit="1" customWidth="1"/>
    <col min="10504" max="10505" width="19.125" style="2" bestFit="1" customWidth="1"/>
    <col min="10506" max="10506" width="17" style="2" bestFit="1" customWidth="1"/>
    <col min="10507" max="10507" width="14.25" style="2" bestFit="1" customWidth="1"/>
    <col min="10508" max="10512" width="13.375" style="2" bestFit="1" customWidth="1"/>
    <col min="10513" max="10515" width="17" style="2" bestFit="1" customWidth="1"/>
    <col min="10516" max="10516" width="15" style="2" bestFit="1" customWidth="1"/>
    <col min="10517" max="10526" width="16.625" style="2" customWidth="1"/>
    <col min="10527" max="10752" width="9" style="2"/>
    <col min="10753" max="10753" width="48.25" style="2" bestFit="1" customWidth="1"/>
    <col min="10754" max="10759" width="14.25" style="2" bestFit="1" customWidth="1"/>
    <col min="10760" max="10761" width="19.125" style="2" bestFit="1" customWidth="1"/>
    <col min="10762" max="10762" width="17" style="2" bestFit="1" customWidth="1"/>
    <col min="10763" max="10763" width="14.25" style="2" bestFit="1" customWidth="1"/>
    <col min="10764" max="10768" width="13.375" style="2" bestFit="1" customWidth="1"/>
    <col min="10769" max="10771" width="17" style="2" bestFit="1" customWidth="1"/>
    <col min="10772" max="10772" width="15" style="2" bestFit="1" customWidth="1"/>
    <col min="10773" max="10782" width="16.625" style="2" customWidth="1"/>
    <col min="10783" max="11008" width="9" style="2"/>
    <col min="11009" max="11009" width="48.25" style="2" bestFit="1" customWidth="1"/>
    <col min="11010" max="11015" width="14.25" style="2" bestFit="1" customWidth="1"/>
    <col min="11016" max="11017" width="19.125" style="2" bestFit="1" customWidth="1"/>
    <col min="11018" max="11018" width="17" style="2" bestFit="1" customWidth="1"/>
    <col min="11019" max="11019" width="14.25" style="2" bestFit="1" customWidth="1"/>
    <col min="11020" max="11024" width="13.375" style="2" bestFit="1" customWidth="1"/>
    <col min="11025" max="11027" width="17" style="2" bestFit="1" customWidth="1"/>
    <col min="11028" max="11028" width="15" style="2" bestFit="1" customWidth="1"/>
    <col min="11029" max="11038" width="16.625" style="2" customWidth="1"/>
    <col min="11039" max="11264" width="9" style="2"/>
    <col min="11265" max="11265" width="48.25" style="2" bestFit="1" customWidth="1"/>
    <col min="11266" max="11271" width="14.25" style="2" bestFit="1" customWidth="1"/>
    <col min="11272" max="11273" width="19.125" style="2" bestFit="1" customWidth="1"/>
    <col min="11274" max="11274" width="17" style="2" bestFit="1" customWidth="1"/>
    <col min="11275" max="11275" width="14.25" style="2" bestFit="1" customWidth="1"/>
    <col min="11276" max="11280" width="13.375" style="2" bestFit="1" customWidth="1"/>
    <col min="11281" max="11283" width="17" style="2" bestFit="1" customWidth="1"/>
    <col min="11284" max="11284" width="15" style="2" bestFit="1" customWidth="1"/>
    <col min="11285" max="11294" width="16.625" style="2" customWidth="1"/>
    <col min="11295" max="11520" width="9" style="2"/>
    <col min="11521" max="11521" width="48.25" style="2" bestFit="1" customWidth="1"/>
    <col min="11522" max="11527" width="14.25" style="2" bestFit="1" customWidth="1"/>
    <col min="11528" max="11529" width="19.125" style="2" bestFit="1" customWidth="1"/>
    <col min="11530" max="11530" width="17" style="2" bestFit="1" customWidth="1"/>
    <col min="11531" max="11531" width="14.25" style="2" bestFit="1" customWidth="1"/>
    <col min="11532" max="11536" width="13.375" style="2" bestFit="1" customWidth="1"/>
    <col min="11537" max="11539" width="17" style="2" bestFit="1" customWidth="1"/>
    <col min="11540" max="11540" width="15" style="2" bestFit="1" customWidth="1"/>
    <col min="11541" max="11550" width="16.625" style="2" customWidth="1"/>
    <col min="11551" max="11776" width="9" style="2"/>
    <col min="11777" max="11777" width="48.25" style="2" bestFit="1" customWidth="1"/>
    <col min="11778" max="11783" width="14.25" style="2" bestFit="1" customWidth="1"/>
    <col min="11784" max="11785" width="19.125" style="2" bestFit="1" customWidth="1"/>
    <col min="11786" max="11786" width="17" style="2" bestFit="1" customWidth="1"/>
    <col min="11787" max="11787" width="14.25" style="2" bestFit="1" customWidth="1"/>
    <col min="11788" max="11792" width="13.375" style="2" bestFit="1" customWidth="1"/>
    <col min="11793" max="11795" width="17" style="2" bestFit="1" customWidth="1"/>
    <col min="11796" max="11796" width="15" style="2" bestFit="1" customWidth="1"/>
    <col min="11797" max="11806" width="16.625" style="2" customWidth="1"/>
    <col min="11807" max="12032" width="9" style="2"/>
    <col min="12033" max="12033" width="48.25" style="2" bestFit="1" customWidth="1"/>
    <col min="12034" max="12039" width="14.25" style="2" bestFit="1" customWidth="1"/>
    <col min="12040" max="12041" width="19.125" style="2" bestFit="1" customWidth="1"/>
    <col min="12042" max="12042" width="17" style="2" bestFit="1" customWidth="1"/>
    <col min="12043" max="12043" width="14.25" style="2" bestFit="1" customWidth="1"/>
    <col min="12044" max="12048" width="13.375" style="2" bestFit="1" customWidth="1"/>
    <col min="12049" max="12051" width="17" style="2" bestFit="1" customWidth="1"/>
    <col min="12052" max="12052" width="15" style="2" bestFit="1" customWidth="1"/>
    <col min="12053" max="12062" width="16.625" style="2" customWidth="1"/>
    <col min="12063" max="12288" width="9" style="2"/>
    <col min="12289" max="12289" width="48.25" style="2" bestFit="1" customWidth="1"/>
    <col min="12290" max="12295" width="14.25" style="2" bestFit="1" customWidth="1"/>
    <col min="12296" max="12297" width="19.125" style="2" bestFit="1" customWidth="1"/>
    <col min="12298" max="12298" width="17" style="2" bestFit="1" customWidth="1"/>
    <col min="12299" max="12299" width="14.25" style="2" bestFit="1" customWidth="1"/>
    <col min="12300" max="12304" width="13.375" style="2" bestFit="1" customWidth="1"/>
    <col min="12305" max="12307" width="17" style="2" bestFit="1" customWidth="1"/>
    <col min="12308" max="12308" width="15" style="2" bestFit="1" customWidth="1"/>
    <col min="12309" max="12318" width="16.625" style="2" customWidth="1"/>
    <col min="12319" max="12544" width="9" style="2"/>
    <col min="12545" max="12545" width="48.25" style="2" bestFit="1" customWidth="1"/>
    <col min="12546" max="12551" width="14.25" style="2" bestFit="1" customWidth="1"/>
    <col min="12552" max="12553" width="19.125" style="2" bestFit="1" customWidth="1"/>
    <col min="12554" max="12554" width="17" style="2" bestFit="1" customWidth="1"/>
    <col min="12555" max="12555" width="14.25" style="2" bestFit="1" customWidth="1"/>
    <col min="12556" max="12560" width="13.375" style="2" bestFit="1" customWidth="1"/>
    <col min="12561" max="12563" width="17" style="2" bestFit="1" customWidth="1"/>
    <col min="12564" max="12564" width="15" style="2" bestFit="1" customWidth="1"/>
    <col min="12565" max="12574" width="16.625" style="2" customWidth="1"/>
    <col min="12575" max="12800" width="9" style="2"/>
    <col min="12801" max="12801" width="48.25" style="2" bestFit="1" customWidth="1"/>
    <col min="12802" max="12807" width="14.25" style="2" bestFit="1" customWidth="1"/>
    <col min="12808" max="12809" width="19.125" style="2" bestFit="1" customWidth="1"/>
    <col min="12810" max="12810" width="17" style="2" bestFit="1" customWidth="1"/>
    <col min="12811" max="12811" width="14.25" style="2" bestFit="1" customWidth="1"/>
    <col min="12812" max="12816" width="13.375" style="2" bestFit="1" customWidth="1"/>
    <col min="12817" max="12819" width="17" style="2" bestFit="1" customWidth="1"/>
    <col min="12820" max="12820" width="15" style="2" bestFit="1" customWidth="1"/>
    <col min="12821" max="12830" width="16.625" style="2" customWidth="1"/>
    <col min="12831" max="13056" width="9" style="2"/>
    <col min="13057" max="13057" width="48.25" style="2" bestFit="1" customWidth="1"/>
    <col min="13058" max="13063" width="14.25" style="2" bestFit="1" customWidth="1"/>
    <col min="13064" max="13065" width="19.125" style="2" bestFit="1" customWidth="1"/>
    <col min="13066" max="13066" width="17" style="2" bestFit="1" customWidth="1"/>
    <col min="13067" max="13067" width="14.25" style="2" bestFit="1" customWidth="1"/>
    <col min="13068" max="13072" width="13.375" style="2" bestFit="1" customWidth="1"/>
    <col min="13073" max="13075" width="17" style="2" bestFit="1" customWidth="1"/>
    <col min="13076" max="13076" width="15" style="2" bestFit="1" customWidth="1"/>
    <col min="13077" max="13086" width="16.625" style="2" customWidth="1"/>
    <col min="13087" max="13312" width="9" style="2"/>
    <col min="13313" max="13313" width="48.25" style="2" bestFit="1" customWidth="1"/>
    <col min="13314" max="13319" width="14.25" style="2" bestFit="1" customWidth="1"/>
    <col min="13320" max="13321" width="19.125" style="2" bestFit="1" customWidth="1"/>
    <col min="13322" max="13322" width="17" style="2" bestFit="1" customWidth="1"/>
    <col min="13323" max="13323" width="14.25" style="2" bestFit="1" customWidth="1"/>
    <col min="13324" max="13328" width="13.375" style="2" bestFit="1" customWidth="1"/>
    <col min="13329" max="13331" width="17" style="2" bestFit="1" customWidth="1"/>
    <col min="13332" max="13332" width="15" style="2" bestFit="1" customWidth="1"/>
    <col min="13333" max="13342" width="16.625" style="2" customWidth="1"/>
    <col min="13343" max="13568" width="9" style="2"/>
    <col min="13569" max="13569" width="48.25" style="2" bestFit="1" customWidth="1"/>
    <col min="13570" max="13575" width="14.25" style="2" bestFit="1" customWidth="1"/>
    <col min="13576" max="13577" width="19.125" style="2" bestFit="1" customWidth="1"/>
    <col min="13578" max="13578" width="17" style="2" bestFit="1" customWidth="1"/>
    <col min="13579" max="13579" width="14.25" style="2" bestFit="1" customWidth="1"/>
    <col min="13580" max="13584" width="13.375" style="2" bestFit="1" customWidth="1"/>
    <col min="13585" max="13587" width="17" style="2" bestFit="1" customWidth="1"/>
    <col min="13588" max="13588" width="15" style="2" bestFit="1" customWidth="1"/>
    <col min="13589" max="13598" width="16.625" style="2" customWidth="1"/>
    <col min="13599" max="13824" width="9" style="2"/>
    <col min="13825" max="13825" width="48.25" style="2" bestFit="1" customWidth="1"/>
    <col min="13826" max="13831" width="14.25" style="2" bestFit="1" customWidth="1"/>
    <col min="13832" max="13833" width="19.125" style="2" bestFit="1" customWidth="1"/>
    <col min="13834" max="13834" width="17" style="2" bestFit="1" customWidth="1"/>
    <col min="13835" max="13835" width="14.25" style="2" bestFit="1" customWidth="1"/>
    <col min="13836" max="13840" width="13.375" style="2" bestFit="1" customWidth="1"/>
    <col min="13841" max="13843" width="17" style="2" bestFit="1" customWidth="1"/>
    <col min="13844" max="13844" width="15" style="2" bestFit="1" customWidth="1"/>
    <col min="13845" max="13854" width="16.625" style="2" customWidth="1"/>
    <col min="13855" max="14080" width="9" style="2"/>
    <col min="14081" max="14081" width="48.25" style="2" bestFit="1" customWidth="1"/>
    <col min="14082" max="14087" width="14.25" style="2" bestFit="1" customWidth="1"/>
    <col min="14088" max="14089" width="19.125" style="2" bestFit="1" customWidth="1"/>
    <col min="14090" max="14090" width="17" style="2" bestFit="1" customWidth="1"/>
    <col min="14091" max="14091" width="14.25" style="2" bestFit="1" customWidth="1"/>
    <col min="14092" max="14096" width="13.375" style="2" bestFit="1" customWidth="1"/>
    <col min="14097" max="14099" width="17" style="2" bestFit="1" customWidth="1"/>
    <col min="14100" max="14100" width="15" style="2" bestFit="1" customWidth="1"/>
    <col min="14101" max="14110" width="16.625" style="2" customWidth="1"/>
    <col min="14111" max="14336" width="9" style="2"/>
    <col min="14337" max="14337" width="48.25" style="2" bestFit="1" customWidth="1"/>
    <col min="14338" max="14343" width="14.25" style="2" bestFit="1" customWidth="1"/>
    <col min="14344" max="14345" width="19.125" style="2" bestFit="1" customWidth="1"/>
    <col min="14346" max="14346" width="17" style="2" bestFit="1" customWidth="1"/>
    <col min="14347" max="14347" width="14.25" style="2" bestFit="1" customWidth="1"/>
    <col min="14348" max="14352" width="13.375" style="2" bestFit="1" customWidth="1"/>
    <col min="14353" max="14355" width="17" style="2" bestFit="1" customWidth="1"/>
    <col min="14356" max="14356" width="15" style="2" bestFit="1" customWidth="1"/>
    <col min="14357" max="14366" width="16.625" style="2" customWidth="1"/>
    <col min="14367" max="14592" width="9" style="2"/>
    <col min="14593" max="14593" width="48.25" style="2" bestFit="1" customWidth="1"/>
    <col min="14594" max="14599" width="14.25" style="2" bestFit="1" customWidth="1"/>
    <col min="14600" max="14601" width="19.125" style="2" bestFit="1" customWidth="1"/>
    <col min="14602" max="14602" width="17" style="2" bestFit="1" customWidth="1"/>
    <col min="14603" max="14603" width="14.25" style="2" bestFit="1" customWidth="1"/>
    <col min="14604" max="14608" width="13.375" style="2" bestFit="1" customWidth="1"/>
    <col min="14609" max="14611" width="17" style="2" bestFit="1" customWidth="1"/>
    <col min="14612" max="14612" width="15" style="2" bestFit="1" customWidth="1"/>
    <col min="14613" max="14622" width="16.625" style="2" customWidth="1"/>
    <col min="14623" max="14848" width="9" style="2"/>
    <col min="14849" max="14849" width="48.25" style="2" bestFit="1" customWidth="1"/>
    <col min="14850" max="14855" width="14.25" style="2" bestFit="1" customWidth="1"/>
    <col min="14856" max="14857" width="19.125" style="2" bestFit="1" customWidth="1"/>
    <col min="14858" max="14858" width="17" style="2" bestFit="1" customWidth="1"/>
    <col min="14859" max="14859" width="14.25" style="2" bestFit="1" customWidth="1"/>
    <col min="14860" max="14864" width="13.375" style="2" bestFit="1" customWidth="1"/>
    <col min="14865" max="14867" width="17" style="2" bestFit="1" customWidth="1"/>
    <col min="14868" max="14868" width="15" style="2" bestFit="1" customWidth="1"/>
    <col min="14869" max="14878" width="16.625" style="2" customWidth="1"/>
    <col min="14879" max="15104" width="9" style="2"/>
    <col min="15105" max="15105" width="48.25" style="2" bestFit="1" customWidth="1"/>
    <col min="15106" max="15111" width="14.25" style="2" bestFit="1" customWidth="1"/>
    <col min="15112" max="15113" width="19.125" style="2" bestFit="1" customWidth="1"/>
    <col min="15114" max="15114" width="17" style="2" bestFit="1" customWidth="1"/>
    <col min="15115" max="15115" width="14.25" style="2" bestFit="1" customWidth="1"/>
    <col min="15116" max="15120" width="13.375" style="2" bestFit="1" customWidth="1"/>
    <col min="15121" max="15123" width="17" style="2" bestFit="1" customWidth="1"/>
    <col min="15124" max="15124" width="15" style="2" bestFit="1" customWidth="1"/>
    <col min="15125" max="15134" width="16.625" style="2" customWidth="1"/>
    <col min="15135" max="15360" width="9" style="2"/>
    <col min="15361" max="15361" width="48.25" style="2" bestFit="1" customWidth="1"/>
    <col min="15362" max="15367" width="14.25" style="2" bestFit="1" customWidth="1"/>
    <col min="15368" max="15369" width="19.125" style="2" bestFit="1" customWidth="1"/>
    <col min="15370" max="15370" width="17" style="2" bestFit="1" customWidth="1"/>
    <col min="15371" max="15371" width="14.25" style="2" bestFit="1" customWidth="1"/>
    <col min="15372" max="15376" width="13.375" style="2" bestFit="1" customWidth="1"/>
    <col min="15377" max="15379" width="17" style="2" bestFit="1" customWidth="1"/>
    <col min="15380" max="15380" width="15" style="2" bestFit="1" customWidth="1"/>
    <col min="15381" max="15390" width="16.625" style="2" customWidth="1"/>
    <col min="15391" max="15616" width="9" style="2"/>
    <col min="15617" max="15617" width="48.25" style="2" bestFit="1" customWidth="1"/>
    <col min="15618" max="15623" width="14.25" style="2" bestFit="1" customWidth="1"/>
    <col min="15624" max="15625" width="19.125" style="2" bestFit="1" customWidth="1"/>
    <col min="15626" max="15626" width="17" style="2" bestFit="1" customWidth="1"/>
    <col min="15627" max="15627" width="14.25" style="2" bestFit="1" customWidth="1"/>
    <col min="15628" max="15632" width="13.375" style="2" bestFit="1" customWidth="1"/>
    <col min="15633" max="15635" width="17" style="2" bestFit="1" customWidth="1"/>
    <col min="15636" max="15636" width="15" style="2" bestFit="1" customWidth="1"/>
    <col min="15637" max="15646" width="16.625" style="2" customWidth="1"/>
    <col min="15647" max="15872" width="9" style="2"/>
    <col min="15873" max="15873" width="48.25" style="2" bestFit="1" customWidth="1"/>
    <col min="15874" max="15879" width="14.25" style="2" bestFit="1" customWidth="1"/>
    <col min="15880" max="15881" width="19.125" style="2" bestFit="1" customWidth="1"/>
    <col min="15882" max="15882" width="17" style="2" bestFit="1" customWidth="1"/>
    <col min="15883" max="15883" width="14.25" style="2" bestFit="1" customWidth="1"/>
    <col min="15884" max="15888" width="13.375" style="2" bestFit="1" customWidth="1"/>
    <col min="15889" max="15891" width="17" style="2" bestFit="1" customWidth="1"/>
    <col min="15892" max="15892" width="15" style="2" bestFit="1" customWidth="1"/>
    <col min="15893" max="15902" width="16.625" style="2" customWidth="1"/>
    <col min="15903" max="16128" width="9" style="2"/>
    <col min="16129" max="16129" width="48.25" style="2" bestFit="1" customWidth="1"/>
    <col min="16130" max="16135" width="14.25" style="2" bestFit="1" customWidth="1"/>
    <col min="16136" max="16137" width="19.125" style="2" bestFit="1" customWidth="1"/>
    <col min="16138" max="16138" width="17" style="2" bestFit="1" customWidth="1"/>
    <col min="16139" max="16139" width="14.25" style="2" bestFit="1" customWidth="1"/>
    <col min="16140" max="16144" width="13.375" style="2" bestFit="1" customWidth="1"/>
    <col min="16145" max="16147" width="17" style="2" bestFit="1" customWidth="1"/>
    <col min="16148" max="16148" width="15" style="2" bestFit="1" customWidth="1"/>
    <col min="16149" max="16158" width="16.625" style="2" customWidth="1"/>
    <col min="16159" max="16384" width="9" style="2"/>
  </cols>
  <sheetData>
    <row r="1" spans="1:256">
      <c r="A1" s="1" t="s">
        <v>0</v>
      </c>
      <c r="B1" s="2">
        <v>1</v>
      </c>
      <c r="C1" s="2">
        <f>+B1</f>
        <v>1</v>
      </c>
      <c r="D1" s="2">
        <f t="shared" ref="D1:T2" si="0">+C1</f>
        <v>1</v>
      </c>
      <c r="E1" s="2">
        <f t="shared" si="0"/>
        <v>1</v>
      </c>
      <c r="F1" s="2">
        <f t="shared" si="0"/>
        <v>1</v>
      </c>
      <c r="G1" s="2">
        <f t="shared" si="0"/>
        <v>1</v>
      </c>
      <c r="H1" s="2">
        <f t="shared" si="0"/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 t="shared" si="0"/>
        <v>1</v>
      </c>
      <c r="N1" s="2">
        <f t="shared" si="0"/>
        <v>1</v>
      </c>
      <c r="O1" s="2">
        <f t="shared" si="0"/>
        <v>1</v>
      </c>
      <c r="P1" s="2">
        <f t="shared" si="0"/>
        <v>1</v>
      </c>
      <c r="Q1" s="2">
        <f t="shared" si="0"/>
        <v>1</v>
      </c>
      <c r="R1" s="2">
        <f t="shared" si="0"/>
        <v>1</v>
      </c>
      <c r="S1" s="2">
        <f t="shared" si="0"/>
        <v>1</v>
      </c>
      <c r="T1" s="2">
        <f t="shared" si="0"/>
        <v>1</v>
      </c>
    </row>
    <row r="2" spans="1:256">
      <c r="A2" s="1"/>
      <c r="B2" s="2">
        <f>+B1+1</f>
        <v>2</v>
      </c>
      <c r="C2" s="2">
        <f>+B2</f>
        <v>2</v>
      </c>
      <c r="D2" s="2">
        <f t="shared" si="0"/>
        <v>2</v>
      </c>
      <c r="E2" s="2">
        <f t="shared" si="0"/>
        <v>2</v>
      </c>
      <c r="F2" s="2">
        <f t="shared" si="0"/>
        <v>2</v>
      </c>
      <c r="G2" s="2">
        <f t="shared" si="0"/>
        <v>2</v>
      </c>
      <c r="H2" s="2">
        <f t="shared" si="0"/>
        <v>2</v>
      </c>
      <c r="I2" s="2">
        <f t="shared" si="0"/>
        <v>2</v>
      </c>
      <c r="J2" s="2">
        <f t="shared" si="0"/>
        <v>2</v>
      </c>
      <c r="K2" s="2">
        <f t="shared" si="0"/>
        <v>2</v>
      </c>
      <c r="L2" s="2">
        <f t="shared" si="0"/>
        <v>2</v>
      </c>
      <c r="M2" s="2">
        <f t="shared" si="0"/>
        <v>2</v>
      </c>
      <c r="N2" s="2">
        <f t="shared" si="0"/>
        <v>2</v>
      </c>
      <c r="O2" s="2">
        <f t="shared" si="0"/>
        <v>2</v>
      </c>
      <c r="P2" s="2">
        <f t="shared" si="0"/>
        <v>2</v>
      </c>
      <c r="Q2" s="2">
        <f t="shared" si="0"/>
        <v>2</v>
      </c>
      <c r="R2" s="2">
        <f t="shared" si="0"/>
        <v>2</v>
      </c>
      <c r="S2" s="2">
        <f t="shared" si="0"/>
        <v>2</v>
      </c>
      <c r="T2" s="2">
        <f t="shared" si="0"/>
        <v>2</v>
      </c>
    </row>
    <row r="3" spans="1:256">
      <c r="A3" s="1" t="s">
        <v>223</v>
      </c>
      <c r="B3" s="2">
        <f t="shared" ref="B3:B7" si="1">+B2+1</f>
        <v>3</v>
      </c>
      <c r="C3" s="2">
        <f t="shared" ref="C3:T3" si="2">+B3</f>
        <v>3</v>
      </c>
      <c r="D3" s="2">
        <f t="shared" si="2"/>
        <v>3</v>
      </c>
      <c r="E3" s="2">
        <f t="shared" si="2"/>
        <v>3</v>
      </c>
      <c r="F3" s="2">
        <f t="shared" si="2"/>
        <v>3</v>
      </c>
      <c r="G3" s="2">
        <f t="shared" si="2"/>
        <v>3</v>
      </c>
      <c r="H3" s="2">
        <f t="shared" si="2"/>
        <v>3</v>
      </c>
      <c r="I3" s="2">
        <f t="shared" si="2"/>
        <v>3</v>
      </c>
      <c r="J3" s="2">
        <f t="shared" si="2"/>
        <v>3</v>
      </c>
      <c r="K3" s="2">
        <f t="shared" si="2"/>
        <v>3</v>
      </c>
      <c r="L3" s="2">
        <f t="shared" si="2"/>
        <v>3</v>
      </c>
      <c r="M3" s="2">
        <f t="shared" si="2"/>
        <v>3</v>
      </c>
      <c r="N3" s="2">
        <f t="shared" si="2"/>
        <v>3</v>
      </c>
      <c r="O3" s="2">
        <f t="shared" si="2"/>
        <v>3</v>
      </c>
      <c r="P3" s="2">
        <f t="shared" si="2"/>
        <v>3</v>
      </c>
      <c r="Q3" s="2">
        <f t="shared" si="2"/>
        <v>3</v>
      </c>
      <c r="R3" s="2">
        <f t="shared" si="2"/>
        <v>3</v>
      </c>
      <c r="S3" s="2">
        <f t="shared" si="2"/>
        <v>3</v>
      </c>
      <c r="T3" s="2">
        <f t="shared" si="2"/>
        <v>3</v>
      </c>
    </row>
    <row r="4" spans="1:256">
      <c r="A4" s="1" t="s">
        <v>1</v>
      </c>
      <c r="B4" s="2">
        <f t="shared" si="1"/>
        <v>4</v>
      </c>
      <c r="C4" s="2">
        <f t="shared" ref="C4:T4" si="3">+B4</f>
        <v>4</v>
      </c>
      <c r="D4" s="2">
        <f t="shared" si="3"/>
        <v>4</v>
      </c>
      <c r="E4" s="2">
        <f t="shared" si="3"/>
        <v>4</v>
      </c>
      <c r="F4" s="2">
        <f t="shared" si="3"/>
        <v>4</v>
      </c>
      <c r="G4" s="2">
        <f t="shared" si="3"/>
        <v>4</v>
      </c>
      <c r="H4" s="2">
        <f t="shared" si="3"/>
        <v>4</v>
      </c>
      <c r="I4" s="2">
        <f t="shared" si="3"/>
        <v>4</v>
      </c>
      <c r="J4" s="2">
        <f t="shared" si="3"/>
        <v>4</v>
      </c>
      <c r="K4" s="2">
        <f t="shared" si="3"/>
        <v>4</v>
      </c>
      <c r="L4" s="2">
        <f t="shared" si="3"/>
        <v>4</v>
      </c>
      <c r="M4" s="2">
        <f t="shared" si="3"/>
        <v>4</v>
      </c>
      <c r="N4" s="2">
        <f t="shared" si="3"/>
        <v>4</v>
      </c>
      <c r="O4" s="2">
        <f t="shared" si="3"/>
        <v>4</v>
      </c>
      <c r="P4" s="2">
        <f t="shared" si="3"/>
        <v>4</v>
      </c>
      <c r="Q4" s="2">
        <f t="shared" si="3"/>
        <v>4</v>
      </c>
      <c r="R4" s="2">
        <f t="shared" si="3"/>
        <v>4</v>
      </c>
      <c r="S4" s="2">
        <f t="shared" si="3"/>
        <v>4</v>
      </c>
      <c r="T4" s="2">
        <f t="shared" si="3"/>
        <v>4</v>
      </c>
    </row>
    <row r="5" spans="1:256">
      <c r="A5" s="1" t="s">
        <v>2</v>
      </c>
      <c r="B5" s="2">
        <f t="shared" si="1"/>
        <v>5</v>
      </c>
      <c r="C5" s="2">
        <f t="shared" ref="C5:T5" si="4">+B5</f>
        <v>5</v>
      </c>
      <c r="D5" s="2">
        <f t="shared" si="4"/>
        <v>5</v>
      </c>
      <c r="E5" s="2">
        <f t="shared" si="4"/>
        <v>5</v>
      </c>
      <c r="F5" s="2">
        <f t="shared" si="4"/>
        <v>5</v>
      </c>
      <c r="G5" s="2">
        <f t="shared" si="4"/>
        <v>5</v>
      </c>
      <c r="H5" s="2">
        <f t="shared" si="4"/>
        <v>5</v>
      </c>
      <c r="I5" s="2">
        <f t="shared" si="4"/>
        <v>5</v>
      </c>
      <c r="J5" s="2">
        <f t="shared" si="4"/>
        <v>5</v>
      </c>
      <c r="K5" s="2">
        <f t="shared" si="4"/>
        <v>5</v>
      </c>
      <c r="L5" s="2">
        <f t="shared" si="4"/>
        <v>5</v>
      </c>
      <c r="M5" s="2">
        <f t="shared" si="4"/>
        <v>5</v>
      </c>
      <c r="N5" s="2">
        <f t="shared" si="4"/>
        <v>5</v>
      </c>
      <c r="O5" s="2">
        <f t="shared" si="4"/>
        <v>5</v>
      </c>
      <c r="P5" s="2">
        <f t="shared" si="4"/>
        <v>5</v>
      </c>
      <c r="Q5" s="2">
        <f t="shared" si="4"/>
        <v>5</v>
      </c>
      <c r="R5" s="2">
        <f t="shared" si="4"/>
        <v>5</v>
      </c>
      <c r="S5" s="2">
        <f t="shared" si="4"/>
        <v>5</v>
      </c>
      <c r="T5" s="2">
        <f t="shared" si="4"/>
        <v>5</v>
      </c>
    </row>
    <row r="6" spans="1:256">
      <c r="A6" s="1" t="s">
        <v>3</v>
      </c>
      <c r="B6" s="2">
        <f t="shared" si="1"/>
        <v>6</v>
      </c>
      <c r="C6" s="2">
        <f t="shared" ref="C6:T6" si="5">+B6</f>
        <v>6</v>
      </c>
      <c r="D6" s="2">
        <f t="shared" si="5"/>
        <v>6</v>
      </c>
      <c r="E6" s="2">
        <f t="shared" si="5"/>
        <v>6</v>
      </c>
      <c r="F6" s="2">
        <f t="shared" si="5"/>
        <v>6</v>
      </c>
      <c r="G6" s="2">
        <f t="shared" si="5"/>
        <v>6</v>
      </c>
      <c r="H6" s="2">
        <f t="shared" si="5"/>
        <v>6</v>
      </c>
      <c r="I6" s="2">
        <f t="shared" si="5"/>
        <v>6</v>
      </c>
      <c r="J6" s="2">
        <f t="shared" si="5"/>
        <v>6</v>
      </c>
      <c r="K6" s="2">
        <f t="shared" si="5"/>
        <v>6</v>
      </c>
      <c r="L6" s="2">
        <f t="shared" si="5"/>
        <v>6</v>
      </c>
      <c r="M6" s="2">
        <f t="shared" si="5"/>
        <v>6</v>
      </c>
      <c r="N6" s="2">
        <f t="shared" si="5"/>
        <v>6</v>
      </c>
      <c r="O6" s="2">
        <f t="shared" si="5"/>
        <v>6</v>
      </c>
      <c r="P6" s="2">
        <f t="shared" si="5"/>
        <v>6</v>
      </c>
      <c r="Q6" s="2">
        <f t="shared" si="5"/>
        <v>6</v>
      </c>
      <c r="R6" s="2">
        <f t="shared" si="5"/>
        <v>6</v>
      </c>
      <c r="S6" s="2">
        <f t="shared" si="5"/>
        <v>6</v>
      </c>
      <c r="T6" s="2">
        <f t="shared" si="5"/>
        <v>6</v>
      </c>
    </row>
    <row r="7" spans="1:256">
      <c r="A7" s="1"/>
      <c r="B7" s="2">
        <f t="shared" si="1"/>
        <v>7</v>
      </c>
      <c r="C7" s="2">
        <f t="shared" ref="C7:T7" si="6">+B7</f>
        <v>7</v>
      </c>
      <c r="D7" s="2">
        <f t="shared" si="6"/>
        <v>7</v>
      </c>
      <c r="E7" s="2">
        <f t="shared" si="6"/>
        <v>7</v>
      </c>
      <c r="F7" s="2">
        <f t="shared" si="6"/>
        <v>7</v>
      </c>
      <c r="G7" s="2">
        <f t="shared" si="6"/>
        <v>7</v>
      </c>
      <c r="H7" s="2">
        <f t="shared" si="6"/>
        <v>7</v>
      </c>
      <c r="I7" s="2">
        <f t="shared" si="6"/>
        <v>7</v>
      </c>
      <c r="J7" s="2">
        <f t="shared" si="6"/>
        <v>7</v>
      </c>
      <c r="K7" s="2">
        <f t="shared" si="6"/>
        <v>7</v>
      </c>
      <c r="L7" s="2">
        <f t="shared" si="6"/>
        <v>7</v>
      </c>
      <c r="M7" s="2">
        <f t="shared" si="6"/>
        <v>7</v>
      </c>
      <c r="N7" s="2">
        <f t="shared" si="6"/>
        <v>7</v>
      </c>
      <c r="O7" s="2">
        <f t="shared" si="6"/>
        <v>7</v>
      </c>
      <c r="P7" s="2">
        <f t="shared" si="6"/>
        <v>7</v>
      </c>
      <c r="Q7" s="2">
        <f t="shared" si="6"/>
        <v>7</v>
      </c>
      <c r="R7" s="2">
        <f t="shared" si="6"/>
        <v>7</v>
      </c>
      <c r="S7" s="2">
        <f t="shared" si="6"/>
        <v>7</v>
      </c>
      <c r="T7" s="2">
        <f t="shared" si="6"/>
        <v>7</v>
      </c>
    </row>
    <row r="8" spans="1:256">
      <c r="A8" s="3" t="s">
        <v>4</v>
      </c>
      <c r="B8" s="8">
        <v>2408</v>
      </c>
      <c r="C8" s="8">
        <f>+B8+1</f>
        <v>2409</v>
      </c>
      <c r="D8" s="8">
        <f t="shared" ref="D8:F8" si="7">+C8+1</f>
        <v>2410</v>
      </c>
      <c r="E8" s="8">
        <f t="shared" si="7"/>
        <v>2411</v>
      </c>
      <c r="F8" s="8">
        <f t="shared" si="7"/>
        <v>2412</v>
      </c>
      <c r="G8" s="8">
        <v>2501</v>
      </c>
      <c r="H8" s="3" t="s">
        <v>5</v>
      </c>
      <c r="I8" s="3" t="s">
        <v>6</v>
      </c>
      <c r="J8" s="3" t="s">
        <v>7</v>
      </c>
      <c r="K8" s="8">
        <f>+G8+1</f>
        <v>2502</v>
      </c>
      <c r="L8" s="8">
        <f>+K8+1</f>
        <v>2503</v>
      </c>
      <c r="M8" s="8">
        <f t="shared" ref="M8:Q8" si="8">+L8+1</f>
        <v>2504</v>
      </c>
      <c r="N8" s="8">
        <f t="shared" si="8"/>
        <v>2505</v>
      </c>
      <c r="O8" s="8">
        <f t="shared" si="8"/>
        <v>2506</v>
      </c>
      <c r="P8" s="8">
        <f t="shared" si="8"/>
        <v>2507</v>
      </c>
      <c r="Q8" s="8">
        <f t="shared" si="8"/>
        <v>2508</v>
      </c>
      <c r="R8" s="3" t="s">
        <v>8</v>
      </c>
      <c r="S8" s="3" t="s">
        <v>9</v>
      </c>
      <c r="T8" s="3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spans="1:256">
      <c r="A9" s="1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1" t="s">
        <v>12</v>
      </c>
      <c r="B10" s="4">
        <v>798740</v>
      </c>
      <c r="C10" s="4">
        <v>689320</v>
      </c>
      <c r="D10" s="4">
        <v>885560</v>
      </c>
      <c r="E10" s="4">
        <v>980042</v>
      </c>
      <c r="F10" s="4">
        <v>986638</v>
      </c>
      <c r="G10" s="4">
        <v>962478</v>
      </c>
      <c r="H10" s="4">
        <v>962478</v>
      </c>
      <c r="I10" s="4">
        <v>962478</v>
      </c>
      <c r="J10" s="4">
        <v>962478</v>
      </c>
      <c r="K10" s="4">
        <v>1003698</v>
      </c>
      <c r="L10" s="4">
        <v>887678</v>
      </c>
      <c r="M10" s="4">
        <v>830196</v>
      </c>
      <c r="N10" s="4">
        <v>657296</v>
      </c>
      <c r="O10" s="4">
        <v>983695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 spans="1:256">
      <c r="A11" s="1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56">
      <c r="A12" s="1" t="s">
        <v>14</v>
      </c>
      <c r="B12" s="4">
        <v>730926513</v>
      </c>
      <c r="C12" s="4">
        <v>693597145</v>
      </c>
      <c r="D12" s="4">
        <v>715646663</v>
      </c>
      <c r="E12" s="4">
        <v>707060230</v>
      </c>
      <c r="F12" s="4">
        <v>369271947</v>
      </c>
      <c r="G12" s="4">
        <v>423766673</v>
      </c>
      <c r="H12" s="4">
        <v>423766673</v>
      </c>
      <c r="I12" s="4">
        <v>423766673</v>
      </c>
      <c r="J12" s="4">
        <v>423766673</v>
      </c>
      <c r="K12" s="4">
        <v>566490278</v>
      </c>
      <c r="L12" s="4">
        <v>549011243</v>
      </c>
      <c r="M12" s="4">
        <v>796929099</v>
      </c>
      <c r="N12" s="4">
        <v>760409421</v>
      </c>
      <c r="O12" s="4">
        <v>707094574</v>
      </c>
      <c r="P12" s="4">
        <v>623273854</v>
      </c>
      <c r="Q12" s="4">
        <v>623273854</v>
      </c>
      <c r="R12" s="4">
        <v>623273854</v>
      </c>
      <c r="S12" s="4">
        <v>623273854</v>
      </c>
      <c r="T12" s="4">
        <v>623273854</v>
      </c>
    </row>
    <row r="13" spans="1:256">
      <c r="A13" s="1" t="s">
        <v>15</v>
      </c>
      <c r="B13" s="4">
        <v>731725253</v>
      </c>
      <c r="C13" s="4">
        <v>694286465</v>
      </c>
      <c r="D13" s="4">
        <v>716532223</v>
      </c>
      <c r="E13" s="4">
        <v>708040272</v>
      </c>
      <c r="F13" s="4">
        <v>370258585</v>
      </c>
      <c r="G13" s="4">
        <v>424729151</v>
      </c>
      <c r="H13" s="4">
        <v>424729151</v>
      </c>
      <c r="I13" s="4">
        <v>424729151</v>
      </c>
      <c r="J13" s="4">
        <v>424729151</v>
      </c>
      <c r="K13" s="4">
        <v>567493976</v>
      </c>
      <c r="L13" s="4">
        <v>549898921</v>
      </c>
      <c r="M13" s="4">
        <v>797759295</v>
      </c>
      <c r="N13" s="4">
        <v>761066717</v>
      </c>
      <c r="O13" s="4">
        <v>708078269</v>
      </c>
      <c r="P13" s="4">
        <v>623273854</v>
      </c>
      <c r="Q13" s="4">
        <v>623273854</v>
      </c>
      <c r="R13" s="4">
        <v>623273854</v>
      </c>
      <c r="S13" s="4">
        <v>623273854</v>
      </c>
      <c r="T13" s="4">
        <v>623273854</v>
      </c>
    </row>
    <row r="14" spans="1:256">
      <c r="A14" s="1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6">
      <c r="A15" s="1" t="s">
        <v>17</v>
      </c>
      <c r="B15" s="6">
        <v>0</v>
      </c>
      <c r="C15" s="6">
        <v>0</v>
      </c>
      <c r="D15" s="6">
        <v>3286030</v>
      </c>
      <c r="E15" s="6">
        <v>3286030</v>
      </c>
      <c r="F15" s="6">
        <v>4539920</v>
      </c>
      <c r="G15" s="6">
        <v>6175070</v>
      </c>
      <c r="H15" s="6">
        <v>6175070</v>
      </c>
      <c r="I15" s="6">
        <v>6175070</v>
      </c>
      <c r="J15" s="6">
        <v>6175070</v>
      </c>
      <c r="K15" s="6">
        <v>2889040</v>
      </c>
      <c r="L15" s="6">
        <v>2889040</v>
      </c>
      <c r="M15" s="6">
        <v>4643954</v>
      </c>
      <c r="N15" s="6">
        <v>1754914</v>
      </c>
      <c r="O15" s="6">
        <v>1754914</v>
      </c>
      <c r="P15" s="6">
        <v>1754914</v>
      </c>
      <c r="Q15" s="6">
        <v>1754914</v>
      </c>
      <c r="R15" s="6">
        <v>1754914</v>
      </c>
      <c r="S15" s="6">
        <v>1754914</v>
      </c>
      <c r="T15" s="6">
        <v>1754914</v>
      </c>
    </row>
    <row r="16" spans="1:256">
      <c r="A16" s="1" t="s">
        <v>18</v>
      </c>
      <c r="B16" s="6">
        <v>107921790</v>
      </c>
      <c r="C16" s="6">
        <v>105010093</v>
      </c>
      <c r="D16" s="6">
        <v>101011200</v>
      </c>
      <c r="E16" s="6">
        <v>149748868</v>
      </c>
      <c r="F16" s="6">
        <v>187435559</v>
      </c>
      <c r="G16" s="6">
        <v>101450429</v>
      </c>
      <c r="H16" s="6">
        <v>101450429</v>
      </c>
      <c r="I16" s="6">
        <v>101450429</v>
      </c>
      <c r="J16" s="6">
        <v>101450429</v>
      </c>
      <c r="K16" s="6">
        <v>97157118</v>
      </c>
      <c r="L16" s="6">
        <v>206338089</v>
      </c>
      <c r="M16" s="6">
        <v>65311820</v>
      </c>
      <c r="N16" s="6">
        <v>74734103</v>
      </c>
      <c r="O16" s="6">
        <v>53507704</v>
      </c>
      <c r="P16" s="6">
        <v>74550804</v>
      </c>
      <c r="Q16" s="6">
        <v>74550804</v>
      </c>
      <c r="R16" s="6">
        <v>74550804</v>
      </c>
      <c r="S16" s="6">
        <v>74550804</v>
      </c>
      <c r="T16" s="6">
        <v>74550804</v>
      </c>
    </row>
    <row r="17" spans="1:20">
      <c r="A17" s="1" t="s">
        <v>19</v>
      </c>
      <c r="B17" s="6">
        <v>107921790</v>
      </c>
      <c r="C17" s="6">
        <v>105010093</v>
      </c>
      <c r="D17" s="6">
        <v>104297230</v>
      </c>
      <c r="E17" s="6">
        <v>153034898</v>
      </c>
      <c r="F17" s="6">
        <v>191975479</v>
      </c>
      <c r="G17" s="6">
        <v>107625499</v>
      </c>
      <c r="H17" s="6">
        <v>107625499</v>
      </c>
      <c r="I17" s="6">
        <v>107625499</v>
      </c>
      <c r="J17" s="6">
        <v>107625499</v>
      </c>
      <c r="K17" s="6">
        <v>100046158</v>
      </c>
      <c r="L17" s="6">
        <v>209227129</v>
      </c>
      <c r="M17" s="6">
        <v>69955774</v>
      </c>
      <c r="N17" s="6">
        <v>76489017</v>
      </c>
      <c r="O17" s="6">
        <v>55262618</v>
      </c>
      <c r="P17" s="6">
        <v>76305718</v>
      </c>
      <c r="Q17" s="6">
        <v>76305718</v>
      </c>
      <c r="R17" s="6">
        <v>76305718</v>
      </c>
      <c r="S17" s="6">
        <v>76305718</v>
      </c>
      <c r="T17" s="6">
        <v>76305718</v>
      </c>
    </row>
    <row r="18" spans="1:20">
      <c r="A18" s="1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" t="s">
        <v>21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>
      <c r="A20" s="1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" t="s">
        <v>23</v>
      </c>
      <c r="B21" s="6">
        <v>14420823</v>
      </c>
      <c r="C21" s="6">
        <v>9325588</v>
      </c>
      <c r="D21" s="6">
        <v>12247905</v>
      </c>
      <c r="E21" s="6">
        <v>20206430</v>
      </c>
      <c r="F21" s="6">
        <v>31096849</v>
      </c>
      <c r="G21" s="6">
        <v>61169068</v>
      </c>
      <c r="H21" s="6">
        <v>61169068</v>
      </c>
      <c r="I21" s="6">
        <v>61169068</v>
      </c>
      <c r="J21" s="6">
        <v>61169068</v>
      </c>
      <c r="K21" s="6">
        <v>70786305</v>
      </c>
      <c r="L21" s="6">
        <v>19923718</v>
      </c>
      <c r="M21" s="6">
        <v>13497730</v>
      </c>
      <c r="N21" s="6">
        <v>13025190</v>
      </c>
      <c r="O21" s="6">
        <v>14780597</v>
      </c>
      <c r="P21" s="6">
        <v>9789751</v>
      </c>
      <c r="Q21" s="6">
        <v>9789751</v>
      </c>
      <c r="R21" s="6">
        <v>9789751</v>
      </c>
      <c r="S21" s="6">
        <v>9789751</v>
      </c>
      <c r="T21" s="6">
        <v>9789751</v>
      </c>
    </row>
    <row r="22" spans="1:20">
      <c r="A22" s="1" t="s">
        <v>24</v>
      </c>
      <c r="B22" s="6">
        <v>1585598</v>
      </c>
      <c r="C22" s="6">
        <v>2526215</v>
      </c>
      <c r="D22" s="6">
        <v>4182683</v>
      </c>
      <c r="E22" s="6">
        <v>2132313</v>
      </c>
      <c r="F22" s="6">
        <v>3107061</v>
      </c>
      <c r="G22" s="6">
        <v>12953273</v>
      </c>
      <c r="H22" s="6">
        <v>12953273</v>
      </c>
      <c r="I22" s="6">
        <v>12953273</v>
      </c>
      <c r="J22" s="6">
        <v>12953273</v>
      </c>
      <c r="K22" s="6">
        <v>17424309</v>
      </c>
      <c r="L22" s="6">
        <v>3157276</v>
      </c>
      <c r="M22" s="6">
        <v>2530963</v>
      </c>
      <c r="N22" s="6">
        <v>3057942</v>
      </c>
      <c r="O22" s="6">
        <v>3470395</v>
      </c>
      <c r="P22" s="6">
        <v>669403</v>
      </c>
      <c r="Q22" s="6">
        <v>669403</v>
      </c>
      <c r="R22" s="6">
        <v>669403</v>
      </c>
      <c r="S22" s="6">
        <v>669195</v>
      </c>
      <c r="T22" s="6">
        <v>669195</v>
      </c>
    </row>
    <row r="23" spans="1:20">
      <c r="A23" s="1" t="s">
        <v>25</v>
      </c>
      <c r="B23" s="6">
        <v>16006421</v>
      </c>
      <c r="C23" s="6">
        <v>11851803</v>
      </c>
      <c r="D23" s="6">
        <v>16430588</v>
      </c>
      <c r="E23" s="6">
        <v>22338743</v>
      </c>
      <c r="F23" s="6">
        <v>34203910</v>
      </c>
      <c r="G23" s="6">
        <v>74122341</v>
      </c>
      <c r="H23" s="6">
        <v>74122341</v>
      </c>
      <c r="I23" s="6">
        <v>74122341</v>
      </c>
      <c r="J23" s="6">
        <v>74122341</v>
      </c>
      <c r="K23" s="6">
        <v>88210614</v>
      </c>
      <c r="L23" s="6">
        <v>23080994</v>
      </c>
      <c r="M23" s="6">
        <v>16028693</v>
      </c>
      <c r="N23" s="6">
        <v>16083132</v>
      </c>
      <c r="O23" s="6">
        <v>18250992</v>
      </c>
      <c r="P23" s="6">
        <v>10459154</v>
      </c>
      <c r="Q23" s="6">
        <v>10459154</v>
      </c>
      <c r="R23" s="6">
        <v>10459154</v>
      </c>
      <c r="S23" s="6">
        <v>10458946</v>
      </c>
      <c r="T23" s="6">
        <v>10458946</v>
      </c>
    </row>
    <row r="24" spans="1:20">
      <c r="A24" s="1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1" t="s">
        <v>27</v>
      </c>
      <c r="B25" s="6">
        <v>4122749</v>
      </c>
      <c r="C25" s="6">
        <v>8972766</v>
      </c>
      <c r="D25" s="6">
        <v>13948216</v>
      </c>
      <c r="E25" s="6">
        <v>19312948</v>
      </c>
      <c r="F25" s="6">
        <v>26212808</v>
      </c>
      <c r="G25" s="6">
        <v>35656960</v>
      </c>
      <c r="H25" s="6">
        <v>35656960</v>
      </c>
      <c r="I25" s="6">
        <v>35656960</v>
      </c>
      <c r="J25" s="6">
        <v>35656960</v>
      </c>
      <c r="K25" s="6">
        <v>40573938</v>
      </c>
      <c r="L25" s="6">
        <v>46439376</v>
      </c>
      <c r="M25" s="6">
        <v>49943977</v>
      </c>
      <c r="N25" s="6">
        <v>55039262</v>
      </c>
      <c r="O25" s="6">
        <v>59008911</v>
      </c>
      <c r="P25" s="6">
        <v>65532087</v>
      </c>
      <c r="Q25" s="6">
        <v>65532087</v>
      </c>
      <c r="R25" s="6">
        <v>65532087</v>
      </c>
      <c r="S25" s="6">
        <v>0</v>
      </c>
      <c r="T25" s="6">
        <v>0</v>
      </c>
    </row>
    <row r="26" spans="1:20">
      <c r="A26" s="1" t="s">
        <v>28</v>
      </c>
      <c r="B26" s="6">
        <v>0</v>
      </c>
      <c r="C26" s="6">
        <v>44550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118800</v>
      </c>
      <c r="M26" s="6">
        <v>29700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1:20">
      <c r="A27" s="1" t="s">
        <v>29</v>
      </c>
      <c r="B27" s="6">
        <v>19823406</v>
      </c>
      <c r="C27" s="6">
        <v>16432244</v>
      </c>
      <c r="D27" s="6">
        <v>15586021</v>
      </c>
      <c r="E27" s="6">
        <v>13057414</v>
      </c>
      <c r="F27" s="6">
        <v>15356812</v>
      </c>
      <c r="G27" s="6">
        <v>15019656</v>
      </c>
      <c r="H27" s="6">
        <v>15019656</v>
      </c>
      <c r="I27" s="6">
        <v>15019656</v>
      </c>
      <c r="J27" s="6">
        <v>15019656</v>
      </c>
      <c r="K27" s="6">
        <v>19287623</v>
      </c>
      <c r="L27" s="6">
        <v>16762332</v>
      </c>
      <c r="M27" s="6">
        <v>15681107</v>
      </c>
      <c r="N27" s="6">
        <v>13161228</v>
      </c>
      <c r="O27" s="6">
        <v>13607451</v>
      </c>
      <c r="P27" s="6">
        <v>11512291</v>
      </c>
      <c r="Q27" s="6">
        <v>11512291</v>
      </c>
      <c r="R27" s="6">
        <v>11512291</v>
      </c>
      <c r="S27" s="6">
        <v>11512291</v>
      </c>
      <c r="T27" s="6">
        <v>11512291</v>
      </c>
    </row>
    <row r="28" spans="1:20">
      <c r="A28" s="1" t="s">
        <v>30</v>
      </c>
      <c r="B28" s="6">
        <v>4021404</v>
      </c>
      <c r="C28" s="6">
        <v>6116096</v>
      </c>
      <c r="D28" s="6">
        <v>6934772</v>
      </c>
      <c r="E28" s="6">
        <v>5971908</v>
      </c>
      <c r="F28" s="6">
        <v>4750254</v>
      </c>
      <c r="G28" s="6">
        <v>1278336</v>
      </c>
      <c r="H28" s="6">
        <v>1278336</v>
      </c>
      <c r="I28" s="6">
        <v>1278336</v>
      </c>
      <c r="J28" s="6">
        <v>1278336</v>
      </c>
      <c r="K28" s="6">
        <v>3095687</v>
      </c>
      <c r="L28" s="6">
        <v>3074366</v>
      </c>
      <c r="M28" s="6">
        <v>5246886</v>
      </c>
      <c r="N28" s="6">
        <v>3354068</v>
      </c>
      <c r="O28" s="6">
        <v>4461118</v>
      </c>
      <c r="P28" s="6">
        <v>3502876</v>
      </c>
      <c r="Q28" s="6">
        <v>3502876</v>
      </c>
      <c r="R28" s="6">
        <v>3502876</v>
      </c>
      <c r="S28" s="6">
        <v>3502876</v>
      </c>
      <c r="T28" s="6">
        <v>3502876</v>
      </c>
    </row>
    <row r="29" spans="1:20">
      <c r="A29" s="1" t="s">
        <v>31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0">
      <c r="A30" s="1" t="s">
        <v>32</v>
      </c>
      <c r="B30" s="6">
        <v>50000</v>
      </c>
      <c r="C30" s="6">
        <v>45000</v>
      </c>
      <c r="D30" s="6">
        <v>40000</v>
      </c>
      <c r="E30" s="6">
        <v>35000</v>
      </c>
      <c r="F30" s="6">
        <v>30000</v>
      </c>
      <c r="G30" s="6">
        <v>25000</v>
      </c>
      <c r="H30" s="6">
        <v>25000</v>
      </c>
      <c r="I30" s="6">
        <v>25000</v>
      </c>
      <c r="J30" s="6">
        <v>25000</v>
      </c>
      <c r="K30" s="6">
        <v>20000</v>
      </c>
      <c r="L30" s="6">
        <v>15000</v>
      </c>
      <c r="M30" s="6">
        <v>10000</v>
      </c>
      <c r="N30" s="6">
        <v>5000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 s="1" t="s">
        <v>33</v>
      </c>
      <c r="B31" s="6">
        <v>152299</v>
      </c>
      <c r="C31" s="6">
        <v>53589</v>
      </c>
      <c r="D31" s="6">
        <v>55793</v>
      </c>
      <c r="E31" s="6">
        <v>64050</v>
      </c>
      <c r="F31" s="6">
        <v>67006</v>
      </c>
      <c r="G31" s="6">
        <v>102500</v>
      </c>
      <c r="H31" s="6">
        <v>102500</v>
      </c>
      <c r="I31" s="6">
        <v>102500</v>
      </c>
      <c r="J31" s="6">
        <v>102500</v>
      </c>
      <c r="K31" s="6">
        <v>76178</v>
      </c>
      <c r="L31" s="6">
        <v>57603</v>
      </c>
      <c r="M31" s="6">
        <v>71021</v>
      </c>
      <c r="N31" s="6">
        <v>60845</v>
      </c>
      <c r="O31" s="6">
        <v>59248</v>
      </c>
      <c r="P31" s="6">
        <v>58765</v>
      </c>
      <c r="Q31" s="6">
        <v>58765</v>
      </c>
      <c r="R31" s="6">
        <v>58765</v>
      </c>
      <c r="S31" s="6">
        <v>62127</v>
      </c>
      <c r="T31" s="6">
        <v>62127</v>
      </c>
    </row>
    <row r="32" spans="1:20">
      <c r="A32" s="1" t="s">
        <v>34</v>
      </c>
      <c r="B32" s="6">
        <v>586636</v>
      </c>
      <c r="C32" s="6">
        <v>1423488</v>
      </c>
      <c r="D32" s="6">
        <v>1258753</v>
      </c>
      <c r="E32" s="6">
        <v>1229307</v>
      </c>
      <c r="F32" s="6">
        <v>1225327</v>
      </c>
      <c r="G32" s="6">
        <v>1181556</v>
      </c>
      <c r="H32" s="6">
        <v>1181556</v>
      </c>
      <c r="I32" s="6">
        <v>1181556</v>
      </c>
      <c r="J32" s="6">
        <v>1181556</v>
      </c>
      <c r="K32" s="6">
        <v>1180760</v>
      </c>
      <c r="L32" s="6">
        <v>1162454</v>
      </c>
      <c r="M32" s="6">
        <v>1162454</v>
      </c>
      <c r="N32" s="6">
        <v>1150517</v>
      </c>
      <c r="O32" s="6">
        <v>1150517</v>
      </c>
      <c r="P32" s="6">
        <v>1077302</v>
      </c>
      <c r="Q32" s="6">
        <v>1077302</v>
      </c>
      <c r="R32" s="6">
        <v>1077302</v>
      </c>
      <c r="S32" s="6">
        <v>1077302</v>
      </c>
      <c r="T32" s="6">
        <v>1077302</v>
      </c>
    </row>
    <row r="33" spans="1:20">
      <c r="A33" s="1" t="s">
        <v>35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</row>
    <row r="34" spans="1:20">
      <c r="A34" s="1" t="s">
        <v>36</v>
      </c>
      <c r="B34" s="6">
        <v>182919</v>
      </c>
      <c r="C34" s="6">
        <v>56785</v>
      </c>
      <c r="D34" s="6">
        <v>775685</v>
      </c>
      <c r="E34" s="6">
        <v>594962</v>
      </c>
      <c r="F34" s="6">
        <v>2849494</v>
      </c>
      <c r="G34" s="6">
        <v>1082880</v>
      </c>
      <c r="H34" s="6">
        <v>1082880</v>
      </c>
      <c r="I34" s="6">
        <v>1082880</v>
      </c>
      <c r="J34" s="6">
        <v>1082880</v>
      </c>
      <c r="K34" s="6">
        <v>885017</v>
      </c>
      <c r="L34" s="6">
        <v>721798</v>
      </c>
      <c r="M34" s="6">
        <v>636043</v>
      </c>
      <c r="N34" s="6">
        <v>343964</v>
      </c>
      <c r="O34" s="6">
        <v>129921</v>
      </c>
      <c r="P34" s="6">
        <v>118306</v>
      </c>
      <c r="Q34" s="6">
        <v>118306</v>
      </c>
      <c r="R34" s="6">
        <v>118306</v>
      </c>
      <c r="S34" s="6">
        <v>118306</v>
      </c>
      <c r="T34" s="6">
        <v>118306</v>
      </c>
    </row>
    <row r="35" spans="1:20">
      <c r="A35" s="1" t="s">
        <v>37</v>
      </c>
      <c r="B35" s="6">
        <v>642744</v>
      </c>
      <c r="C35" s="6">
        <v>0</v>
      </c>
      <c r="D35" s="6">
        <v>1117593</v>
      </c>
      <c r="E35" s="6">
        <v>100000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64000</v>
      </c>
      <c r="L35" s="6">
        <v>0</v>
      </c>
      <c r="M35" s="6">
        <v>80364</v>
      </c>
      <c r="N35" s="6">
        <v>75294</v>
      </c>
      <c r="O35" s="6">
        <v>206464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 s="1" t="s">
        <v>38</v>
      </c>
      <c r="B36" s="6">
        <v>2531500</v>
      </c>
      <c r="C36" s="6">
        <v>0</v>
      </c>
      <c r="D36" s="6">
        <v>0</v>
      </c>
      <c r="E36" s="6">
        <v>14211000</v>
      </c>
      <c r="F36" s="6">
        <v>21316500</v>
      </c>
      <c r="G36" s="6">
        <v>28422000</v>
      </c>
      <c r="H36" s="6">
        <v>28422000</v>
      </c>
      <c r="I36" s="6">
        <v>28422000</v>
      </c>
      <c r="J36" s="6">
        <v>28422000</v>
      </c>
      <c r="K36" s="6">
        <v>35527500</v>
      </c>
      <c r="L36" s="6">
        <v>42633000</v>
      </c>
      <c r="M36" s="6">
        <v>49738500</v>
      </c>
      <c r="N36" s="6">
        <v>56844000</v>
      </c>
      <c r="O36" s="6">
        <v>63949500</v>
      </c>
      <c r="P36" s="6">
        <v>78160500</v>
      </c>
      <c r="Q36" s="6">
        <v>78160500</v>
      </c>
      <c r="R36" s="6">
        <v>78160500</v>
      </c>
      <c r="S36" s="6">
        <v>0</v>
      </c>
      <c r="T36" s="6">
        <v>0</v>
      </c>
    </row>
    <row r="37" spans="1:20">
      <c r="A37" s="1" t="s">
        <v>39</v>
      </c>
      <c r="B37" s="6">
        <v>62421921</v>
      </c>
      <c r="C37" s="6">
        <v>62421921</v>
      </c>
      <c r="D37" s="6">
        <v>55572421</v>
      </c>
      <c r="E37" s="6">
        <v>53486121</v>
      </c>
      <c r="F37" s="6">
        <v>20887928</v>
      </c>
      <c r="G37" s="6">
        <v>20887928</v>
      </c>
      <c r="H37" s="6">
        <v>20887928</v>
      </c>
      <c r="I37" s="6">
        <v>20887928</v>
      </c>
      <c r="J37" s="6">
        <v>20887928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2583</v>
      </c>
      <c r="T37" s="6">
        <v>2583</v>
      </c>
    </row>
    <row r="38" spans="1:20">
      <c r="A38" s="1" t="s">
        <v>40</v>
      </c>
      <c r="B38" s="6">
        <v>86899973</v>
      </c>
      <c r="C38" s="6">
        <v>86899973</v>
      </c>
      <c r="D38" s="6">
        <v>44025273</v>
      </c>
      <c r="E38" s="6">
        <v>44025273</v>
      </c>
      <c r="F38" s="6">
        <v>44025273</v>
      </c>
      <c r="G38" s="6">
        <v>44025273</v>
      </c>
      <c r="H38" s="6">
        <v>44025273</v>
      </c>
      <c r="I38" s="6">
        <v>44025273</v>
      </c>
      <c r="J38" s="6">
        <v>44025273</v>
      </c>
      <c r="K38" s="6">
        <v>6193735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1" t="s">
        <v>41</v>
      </c>
      <c r="B39" s="6">
        <v>-164943</v>
      </c>
      <c r="C39" s="6">
        <v>-164943</v>
      </c>
      <c r="D39" s="6">
        <v>-164943</v>
      </c>
      <c r="E39" s="6">
        <v>-164943</v>
      </c>
      <c r="F39" s="6">
        <v>-164943</v>
      </c>
      <c r="G39" s="6">
        <v>-164943</v>
      </c>
      <c r="H39" s="6">
        <v>-164943</v>
      </c>
      <c r="I39" s="6">
        <v>-164943</v>
      </c>
      <c r="J39" s="6">
        <v>-164943</v>
      </c>
      <c r="K39" s="6">
        <v>-164943</v>
      </c>
      <c r="L39" s="6">
        <v>-164943</v>
      </c>
      <c r="M39" s="6">
        <v>-164943</v>
      </c>
      <c r="N39" s="6">
        <v>-164943</v>
      </c>
      <c r="O39" s="6">
        <v>-164943</v>
      </c>
      <c r="P39" s="6">
        <v>-128943</v>
      </c>
      <c r="Q39" s="6">
        <v>-128943</v>
      </c>
      <c r="R39" s="6">
        <v>-128943</v>
      </c>
      <c r="S39" s="6">
        <v>-102579</v>
      </c>
      <c r="T39" s="6">
        <v>-102579</v>
      </c>
    </row>
    <row r="40" spans="1:20">
      <c r="A40" s="1" t="s">
        <v>42</v>
      </c>
      <c r="B40" s="6">
        <v>181270608</v>
      </c>
      <c r="C40" s="6">
        <v>182301469</v>
      </c>
      <c r="D40" s="6">
        <v>139149584</v>
      </c>
      <c r="E40" s="6">
        <v>151923040</v>
      </c>
      <c r="F40" s="6">
        <v>136556459</v>
      </c>
      <c r="G40" s="6">
        <v>147517146</v>
      </c>
      <c r="H40" s="6">
        <v>147517146</v>
      </c>
      <c r="I40" s="6">
        <v>147517146</v>
      </c>
      <c r="J40" s="6">
        <v>147517146</v>
      </c>
      <c r="K40" s="6">
        <v>106739495</v>
      </c>
      <c r="L40" s="6">
        <v>110819786</v>
      </c>
      <c r="M40" s="6">
        <v>122435109</v>
      </c>
      <c r="N40" s="6">
        <v>129869235</v>
      </c>
      <c r="O40" s="6">
        <v>142408187</v>
      </c>
      <c r="P40" s="6">
        <v>159833184</v>
      </c>
      <c r="Q40" s="6">
        <v>159833184</v>
      </c>
      <c r="R40" s="6">
        <v>159833184</v>
      </c>
      <c r="S40" s="6">
        <v>16172906</v>
      </c>
      <c r="T40" s="6">
        <v>16172906</v>
      </c>
    </row>
    <row r="41" spans="1:20">
      <c r="A41" s="1" t="s">
        <v>43</v>
      </c>
      <c r="B41" s="6">
        <v>1036924072</v>
      </c>
      <c r="C41" s="6">
        <v>993449830</v>
      </c>
      <c r="D41" s="6">
        <v>976409625</v>
      </c>
      <c r="E41" s="6">
        <v>1035336953</v>
      </c>
      <c r="F41" s="6">
        <v>732994433</v>
      </c>
      <c r="G41" s="6">
        <v>753994137</v>
      </c>
      <c r="H41" s="6">
        <v>753994137</v>
      </c>
      <c r="I41" s="6">
        <v>753994137</v>
      </c>
      <c r="J41" s="6">
        <v>753994137</v>
      </c>
      <c r="K41" s="6">
        <v>862490243</v>
      </c>
      <c r="L41" s="6">
        <v>893026830</v>
      </c>
      <c r="M41" s="6">
        <v>1006178871</v>
      </c>
      <c r="N41" s="6">
        <v>983508101</v>
      </c>
      <c r="O41" s="6">
        <v>924000066</v>
      </c>
      <c r="P41" s="6">
        <v>869871910</v>
      </c>
      <c r="Q41" s="6">
        <v>869871910</v>
      </c>
      <c r="R41" s="6">
        <v>869871910</v>
      </c>
      <c r="S41" s="6">
        <v>726211424</v>
      </c>
      <c r="T41" s="6">
        <v>726211424</v>
      </c>
    </row>
    <row r="42" spans="1:20">
      <c r="A42" s="1" t="s">
        <v>44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1" t="s">
        <v>45</v>
      </c>
      <c r="B43" s="6">
        <v>8159463</v>
      </c>
      <c r="C43" s="6">
        <v>8082985</v>
      </c>
      <c r="D43" s="6">
        <v>8006507</v>
      </c>
      <c r="E43" s="6">
        <v>7930029</v>
      </c>
      <c r="F43" s="6">
        <v>7853551</v>
      </c>
      <c r="G43" s="6">
        <v>7777073</v>
      </c>
      <c r="H43" s="6">
        <v>7777073</v>
      </c>
      <c r="I43" s="6">
        <v>7777073</v>
      </c>
      <c r="J43" s="6">
        <v>7777073</v>
      </c>
      <c r="K43" s="6">
        <v>7700595</v>
      </c>
      <c r="L43" s="6">
        <v>7624117</v>
      </c>
      <c r="M43" s="6">
        <v>7547639</v>
      </c>
      <c r="N43" s="6">
        <v>7471161</v>
      </c>
      <c r="O43" s="6">
        <v>7394683</v>
      </c>
      <c r="P43" s="6">
        <v>7318061</v>
      </c>
      <c r="Q43" s="6">
        <v>7318061</v>
      </c>
      <c r="R43" s="6">
        <v>7318061</v>
      </c>
      <c r="S43" s="6">
        <v>7318061</v>
      </c>
      <c r="T43" s="6">
        <v>7318061</v>
      </c>
    </row>
    <row r="44" spans="1:20">
      <c r="A44" s="1" t="s">
        <v>46</v>
      </c>
      <c r="B44" s="6">
        <v>8748376</v>
      </c>
      <c r="C44" s="6">
        <v>8443679</v>
      </c>
      <c r="D44" s="6">
        <v>8084261</v>
      </c>
      <c r="E44" s="6">
        <v>7615934</v>
      </c>
      <c r="F44" s="6">
        <v>7147603</v>
      </c>
      <c r="G44" s="6">
        <v>6679276</v>
      </c>
      <c r="H44" s="6">
        <v>6679276</v>
      </c>
      <c r="I44" s="6">
        <v>6679276</v>
      </c>
      <c r="J44" s="6">
        <v>6679276</v>
      </c>
      <c r="K44" s="6">
        <v>7014124</v>
      </c>
      <c r="L44" s="6">
        <v>8807984</v>
      </c>
      <c r="M44" s="6">
        <v>8439187</v>
      </c>
      <c r="N44" s="6">
        <v>9236724</v>
      </c>
      <c r="O44" s="6">
        <v>8519261</v>
      </c>
      <c r="P44" s="6">
        <v>10788602</v>
      </c>
      <c r="Q44" s="6">
        <v>10788602</v>
      </c>
      <c r="R44" s="6">
        <v>10788602</v>
      </c>
      <c r="S44" s="6">
        <v>10788603</v>
      </c>
      <c r="T44" s="6">
        <v>10788603</v>
      </c>
    </row>
    <row r="45" spans="1:20">
      <c r="A45" s="1" t="s">
        <v>47</v>
      </c>
      <c r="B45" s="6">
        <v>16907839</v>
      </c>
      <c r="C45" s="6">
        <v>16526664</v>
      </c>
      <c r="D45" s="6">
        <v>16090768</v>
      </c>
      <c r="E45" s="6">
        <v>15545963</v>
      </c>
      <c r="F45" s="6">
        <v>15001154</v>
      </c>
      <c r="G45" s="6">
        <v>14456349</v>
      </c>
      <c r="H45" s="6">
        <v>14456349</v>
      </c>
      <c r="I45" s="6">
        <v>14456349</v>
      </c>
      <c r="J45" s="6">
        <v>14456349</v>
      </c>
      <c r="K45" s="6">
        <v>14714719</v>
      </c>
      <c r="L45" s="6">
        <v>16432101</v>
      </c>
      <c r="M45" s="6">
        <v>15986826</v>
      </c>
      <c r="N45" s="6">
        <v>16707885</v>
      </c>
      <c r="O45" s="6">
        <v>15913944</v>
      </c>
      <c r="P45" s="6">
        <v>18106663</v>
      </c>
      <c r="Q45" s="6">
        <v>18106663</v>
      </c>
      <c r="R45" s="6">
        <v>18106663</v>
      </c>
      <c r="S45" s="6">
        <v>18106664</v>
      </c>
      <c r="T45" s="6">
        <v>18106664</v>
      </c>
    </row>
    <row r="46" spans="1:20">
      <c r="A46" s="1" t="s">
        <v>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1" t="s">
        <v>49</v>
      </c>
      <c r="B47" s="6">
        <v>4000</v>
      </c>
      <c r="C47" s="6">
        <v>4000</v>
      </c>
      <c r="D47" s="6">
        <v>4000</v>
      </c>
      <c r="E47" s="6">
        <v>4000</v>
      </c>
      <c r="F47" s="6">
        <v>4000</v>
      </c>
      <c r="G47" s="6">
        <v>4000</v>
      </c>
      <c r="H47" s="6">
        <v>4000</v>
      </c>
      <c r="I47" s="6">
        <v>4000</v>
      </c>
      <c r="J47" s="6">
        <v>4000</v>
      </c>
      <c r="K47" s="6">
        <v>4000</v>
      </c>
      <c r="L47" s="6">
        <v>2000</v>
      </c>
      <c r="M47" s="6">
        <v>2000</v>
      </c>
      <c r="N47" s="6">
        <v>2000</v>
      </c>
      <c r="O47" s="6">
        <v>2000</v>
      </c>
      <c r="P47" s="6">
        <v>2000</v>
      </c>
      <c r="Q47" s="6">
        <v>2000</v>
      </c>
      <c r="R47" s="6">
        <v>2000</v>
      </c>
      <c r="S47" s="6">
        <v>2000</v>
      </c>
      <c r="T47" s="6">
        <v>2000</v>
      </c>
    </row>
    <row r="48" spans="1:20">
      <c r="A48" s="1" t="s">
        <v>50</v>
      </c>
      <c r="B48" s="6">
        <v>19371661</v>
      </c>
      <c r="C48" s="6">
        <v>21308920</v>
      </c>
      <c r="D48" s="6">
        <v>22359583</v>
      </c>
      <c r="E48" s="6">
        <v>26613774</v>
      </c>
      <c r="F48" s="6">
        <v>33849128</v>
      </c>
      <c r="G48" s="6">
        <v>29255651</v>
      </c>
      <c r="H48" s="6">
        <v>29255651</v>
      </c>
      <c r="I48" s="6">
        <v>29255651</v>
      </c>
      <c r="J48" s="6">
        <v>29255651</v>
      </c>
      <c r="K48" s="6">
        <v>33290192</v>
      </c>
      <c r="L48" s="6">
        <v>43028887</v>
      </c>
      <c r="M48" s="6">
        <v>50495222</v>
      </c>
      <c r="N48" s="6">
        <v>50395218</v>
      </c>
      <c r="O48" s="6">
        <v>60197121</v>
      </c>
      <c r="P48" s="6">
        <v>53464556</v>
      </c>
      <c r="Q48" s="6">
        <v>53464556</v>
      </c>
      <c r="R48" s="6">
        <v>53464556</v>
      </c>
      <c r="S48" s="6">
        <v>53452430</v>
      </c>
      <c r="T48" s="6">
        <v>53452430</v>
      </c>
    </row>
    <row r="49" spans="1:20">
      <c r="A49" s="1" t="s">
        <v>51</v>
      </c>
      <c r="B49" s="6">
        <v>30694154</v>
      </c>
      <c r="C49" s="6">
        <v>31315480</v>
      </c>
      <c r="D49" s="6">
        <v>32472204</v>
      </c>
      <c r="E49" s="6">
        <v>31591355</v>
      </c>
      <c r="F49" s="6">
        <v>29848146</v>
      </c>
      <c r="G49" s="6">
        <v>37858754</v>
      </c>
      <c r="H49" s="6">
        <v>37858754</v>
      </c>
      <c r="I49" s="6">
        <v>37858754</v>
      </c>
      <c r="J49" s="6">
        <v>37858754</v>
      </c>
      <c r="K49" s="6">
        <v>36010575</v>
      </c>
      <c r="L49" s="6">
        <v>36180196</v>
      </c>
      <c r="M49" s="6">
        <v>34788024</v>
      </c>
      <c r="N49" s="6">
        <v>41128521</v>
      </c>
      <c r="O49" s="6">
        <v>39537601</v>
      </c>
      <c r="P49" s="6">
        <v>38923348</v>
      </c>
      <c r="Q49" s="6">
        <v>38923348</v>
      </c>
      <c r="R49" s="6">
        <v>38923348</v>
      </c>
      <c r="S49" s="6">
        <v>38923348</v>
      </c>
      <c r="T49" s="6">
        <v>38923348</v>
      </c>
    </row>
    <row r="50" spans="1:20">
      <c r="A50" s="1" t="s">
        <v>52</v>
      </c>
      <c r="B50" s="6">
        <v>5555577391</v>
      </c>
      <c r="C50" s="6">
        <v>5555577391</v>
      </c>
      <c r="D50" s="6">
        <v>5555577391</v>
      </c>
      <c r="E50" s="6">
        <v>5555577391</v>
      </c>
      <c r="F50" s="6">
        <v>5555577391</v>
      </c>
      <c r="G50" s="6">
        <v>5555577391</v>
      </c>
      <c r="H50" s="6">
        <v>5555577391</v>
      </c>
      <c r="I50" s="6">
        <v>5555577391</v>
      </c>
      <c r="J50" s="6">
        <v>5555577391</v>
      </c>
      <c r="K50" s="6">
        <v>5555577391</v>
      </c>
      <c r="L50" s="6">
        <v>5555577391</v>
      </c>
      <c r="M50" s="6">
        <v>5555577391</v>
      </c>
      <c r="N50" s="6">
        <v>5555577391</v>
      </c>
      <c r="O50" s="6">
        <v>5555577391</v>
      </c>
      <c r="P50" s="6">
        <v>5555577391</v>
      </c>
      <c r="Q50" s="6">
        <v>5555577391</v>
      </c>
      <c r="R50" s="6">
        <v>5555577391</v>
      </c>
      <c r="S50" s="6">
        <v>4970779771</v>
      </c>
      <c r="T50" s="6">
        <v>4970779771</v>
      </c>
    </row>
    <row r="51" spans="1:20">
      <c r="A51" s="1" t="s">
        <v>53</v>
      </c>
      <c r="B51" s="6">
        <v>5605647206</v>
      </c>
      <c r="C51" s="6">
        <v>5608205791</v>
      </c>
      <c r="D51" s="6">
        <v>5610413178</v>
      </c>
      <c r="E51" s="6">
        <v>5613786520</v>
      </c>
      <c r="F51" s="6">
        <v>5619278665</v>
      </c>
      <c r="G51" s="6">
        <v>5622695796</v>
      </c>
      <c r="H51" s="6">
        <v>5622695796</v>
      </c>
      <c r="I51" s="6">
        <v>5622695796</v>
      </c>
      <c r="J51" s="6">
        <v>5622695796</v>
      </c>
      <c r="K51" s="6">
        <v>5624882158</v>
      </c>
      <c r="L51" s="6">
        <v>5634788474</v>
      </c>
      <c r="M51" s="6">
        <v>5640862637</v>
      </c>
      <c r="N51" s="6">
        <v>5647103130</v>
      </c>
      <c r="O51" s="6">
        <v>5655314113</v>
      </c>
      <c r="P51" s="6">
        <v>5647967295</v>
      </c>
      <c r="Q51" s="6">
        <v>5647967295</v>
      </c>
      <c r="R51" s="6">
        <v>5647967295</v>
      </c>
      <c r="S51" s="6">
        <v>5063157549</v>
      </c>
      <c r="T51" s="6">
        <v>5063157549</v>
      </c>
    </row>
    <row r="52" spans="1:20">
      <c r="A52" s="1" t="s">
        <v>54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1" t="s">
        <v>55</v>
      </c>
      <c r="B53" s="6">
        <v>600000</v>
      </c>
      <c r="C53" s="6">
        <v>600000</v>
      </c>
      <c r="D53" s="6">
        <v>600000</v>
      </c>
      <c r="E53" s="6">
        <v>600000</v>
      </c>
      <c r="F53" s="6">
        <v>600000</v>
      </c>
      <c r="G53" s="6">
        <v>600000</v>
      </c>
      <c r="H53" s="6">
        <v>600000</v>
      </c>
      <c r="I53" s="6">
        <v>600000</v>
      </c>
      <c r="J53" s="6">
        <v>600000</v>
      </c>
      <c r="K53" s="6">
        <v>600000</v>
      </c>
      <c r="L53" s="6">
        <v>600000</v>
      </c>
      <c r="M53" s="6">
        <v>600000</v>
      </c>
      <c r="N53" s="6">
        <v>600000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1" t="s">
        <v>56</v>
      </c>
      <c r="B54" s="6">
        <v>20319822</v>
      </c>
      <c r="C54" s="6">
        <v>20319822</v>
      </c>
      <c r="D54" s="6">
        <v>20319822</v>
      </c>
      <c r="E54" s="6">
        <v>20319822</v>
      </c>
      <c r="F54" s="6">
        <v>20319822</v>
      </c>
      <c r="G54" s="6">
        <v>20319822</v>
      </c>
      <c r="H54" s="6">
        <v>20319822</v>
      </c>
      <c r="I54" s="6">
        <v>20319822</v>
      </c>
      <c r="J54" s="6">
        <v>20319822</v>
      </c>
      <c r="K54" s="6">
        <v>20319822</v>
      </c>
      <c r="L54" s="6">
        <v>20319822</v>
      </c>
      <c r="M54" s="6">
        <v>20319822</v>
      </c>
      <c r="N54" s="6">
        <v>20319822</v>
      </c>
      <c r="O54" s="6">
        <v>20319822</v>
      </c>
      <c r="P54" s="6">
        <v>20319822</v>
      </c>
      <c r="Q54" s="6">
        <v>20319822</v>
      </c>
      <c r="R54" s="6">
        <v>20319822</v>
      </c>
      <c r="S54" s="6">
        <v>74954753</v>
      </c>
      <c r="T54" s="6">
        <v>74954753</v>
      </c>
    </row>
    <row r="55" spans="1:20">
      <c r="A55" s="1" t="s">
        <v>57</v>
      </c>
      <c r="B55" s="6">
        <v>77675</v>
      </c>
      <c r="C55" s="6">
        <v>77675</v>
      </c>
      <c r="D55" s="6">
        <v>77675</v>
      </c>
      <c r="E55" s="6">
        <v>77675</v>
      </c>
      <c r="F55" s="6">
        <v>77675</v>
      </c>
      <c r="G55" s="6">
        <v>77675</v>
      </c>
      <c r="H55" s="6">
        <v>77675</v>
      </c>
      <c r="I55" s="6">
        <v>77675</v>
      </c>
      <c r="J55" s="6">
        <v>77675</v>
      </c>
      <c r="K55" s="6">
        <v>77675</v>
      </c>
      <c r="L55" s="6">
        <v>77675</v>
      </c>
      <c r="M55" s="6">
        <v>77675</v>
      </c>
      <c r="N55" s="6">
        <v>77675</v>
      </c>
      <c r="O55" s="6">
        <v>77675</v>
      </c>
      <c r="P55" s="6">
        <v>5975</v>
      </c>
      <c r="Q55" s="6">
        <v>5975</v>
      </c>
      <c r="R55" s="6">
        <v>5975</v>
      </c>
      <c r="S55" s="6">
        <v>5975</v>
      </c>
      <c r="T55" s="6">
        <v>5975</v>
      </c>
    </row>
    <row r="56" spans="1:20">
      <c r="A56" s="1" t="s">
        <v>58</v>
      </c>
      <c r="B56" s="6">
        <v>24906167</v>
      </c>
      <c r="C56" s="6">
        <v>24775176</v>
      </c>
      <c r="D56" s="6">
        <v>24584185</v>
      </c>
      <c r="E56" s="6">
        <v>24453194</v>
      </c>
      <c r="F56" s="6">
        <v>24992203</v>
      </c>
      <c r="G56" s="6">
        <v>24861212</v>
      </c>
      <c r="H56" s="6">
        <v>24861212</v>
      </c>
      <c r="I56" s="6">
        <v>24861212</v>
      </c>
      <c r="J56" s="6">
        <v>24861212</v>
      </c>
      <c r="K56" s="6">
        <v>24060221</v>
      </c>
      <c r="L56" s="6">
        <v>23929230</v>
      </c>
      <c r="M56" s="6">
        <v>23798239</v>
      </c>
      <c r="N56" s="6">
        <v>23667248</v>
      </c>
      <c r="O56" s="6">
        <v>23536257</v>
      </c>
      <c r="P56" s="6">
        <v>23405266</v>
      </c>
      <c r="Q56" s="6">
        <v>23405266</v>
      </c>
      <c r="R56" s="6">
        <v>23405266</v>
      </c>
      <c r="S56" s="6">
        <v>23405266</v>
      </c>
      <c r="T56" s="6">
        <v>23405266</v>
      </c>
    </row>
    <row r="57" spans="1:20">
      <c r="A57" s="1" t="s">
        <v>59</v>
      </c>
      <c r="B57" s="6">
        <v>62008150</v>
      </c>
      <c r="C57" s="6">
        <v>41663250</v>
      </c>
      <c r="D57" s="6">
        <v>42393000</v>
      </c>
      <c r="E57" s="6">
        <v>43122750</v>
      </c>
      <c r="F57" s="6">
        <v>43852500</v>
      </c>
      <c r="G57" s="6">
        <v>44582250</v>
      </c>
      <c r="H57" s="6">
        <v>44582250</v>
      </c>
      <c r="I57" s="6">
        <v>44582250</v>
      </c>
      <c r="J57" s="6">
        <v>44582250</v>
      </c>
      <c r="K57" s="6">
        <v>45312000</v>
      </c>
      <c r="L57" s="6">
        <v>46041750</v>
      </c>
      <c r="M57" s="6">
        <v>46771500</v>
      </c>
      <c r="N57" s="6">
        <v>47501250</v>
      </c>
      <c r="O57" s="6">
        <v>48231000</v>
      </c>
      <c r="P57" s="6">
        <v>48960750</v>
      </c>
      <c r="Q57" s="6">
        <v>48960750</v>
      </c>
      <c r="R57" s="6">
        <v>48960750</v>
      </c>
      <c r="S57" s="6">
        <v>48960750</v>
      </c>
      <c r="T57" s="6">
        <v>48960750</v>
      </c>
    </row>
    <row r="58" spans="1:20">
      <c r="A58" s="1" t="s">
        <v>60</v>
      </c>
      <c r="B58" s="6">
        <v>450000</v>
      </c>
      <c r="C58" s="6">
        <v>450000</v>
      </c>
      <c r="D58" s="6">
        <v>450000</v>
      </c>
      <c r="E58" s="6">
        <v>450000</v>
      </c>
      <c r="F58" s="6">
        <v>450000</v>
      </c>
      <c r="G58" s="6">
        <v>450000</v>
      </c>
      <c r="H58" s="6">
        <v>450000</v>
      </c>
      <c r="I58" s="6">
        <v>450000</v>
      </c>
      <c r="J58" s="6">
        <v>450000</v>
      </c>
      <c r="K58" s="6">
        <v>450000</v>
      </c>
      <c r="L58" s="6">
        <v>450000</v>
      </c>
      <c r="M58" s="6">
        <v>450000</v>
      </c>
      <c r="N58" s="6">
        <v>450000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</row>
    <row r="59" spans="1:20">
      <c r="A59" s="1" t="s">
        <v>61</v>
      </c>
      <c r="B59" s="6">
        <v>-350000</v>
      </c>
      <c r="C59" s="6">
        <v>-350000</v>
      </c>
      <c r="D59" s="6">
        <v>-350000</v>
      </c>
      <c r="E59" s="6">
        <v>-350000</v>
      </c>
      <c r="F59" s="6">
        <v>-350000</v>
      </c>
      <c r="G59" s="6">
        <v>-350000</v>
      </c>
      <c r="H59" s="6">
        <v>-350000</v>
      </c>
      <c r="I59" s="6">
        <v>-350000</v>
      </c>
      <c r="J59" s="6">
        <v>-350000</v>
      </c>
      <c r="K59" s="6">
        <v>-350000</v>
      </c>
      <c r="L59" s="6">
        <v>-350000</v>
      </c>
      <c r="M59" s="6">
        <v>-350000</v>
      </c>
      <c r="N59" s="6">
        <v>-350000</v>
      </c>
      <c r="O59" s="6">
        <v>-350000</v>
      </c>
      <c r="P59" s="6">
        <v>-350000</v>
      </c>
      <c r="Q59" s="6">
        <v>-350000</v>
      </c>
      <c r="R59" s="6">
        <v>-350000</v>
      </c>
      <c r="S59" s="6">
        <v>0</v>
      </c>
      <c r="T59" s="6">
        <v>0</v>
      </c>
    </row>
    <row r="60" spans="1:20">
      <c r="A60" s="1" t="s">
        <v>62</v>
      </c>
      <c r="B60" s="6">
        <v>-8250000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</row>
    <row r="61" spans="1:20">
      <c r="A61" s="1" t="s">
        <v>63</v>
      </c>
      <c r="B61" s="6">
        <v>99761814</v>
      </c>
      <c r="C61" s="6">
        <v>87535923</v>
      </c>
      <c r="D61" s="6">
        <v>88074682</v>
      </c>
      <c r="E61" s="6">
        <v>88673441</v>
      </c>
      <c r="F61" s="6">
        <v>89942200</v>
      </c>
      <c r="G61" s="6">
        <v>90540959</v>
      </c>
      <c r="H61" s="6">
        <v>90540959</v>
      </c>
      <c r="I61" s="6">
        <v>90540959</v>
      </c>
      <c r="J61" s="6">
        <v>90540959</v>
      </c>
      <c r="K61" s="6">
        <v>90469718</v>
      </c>
      <c r="L61" s="6">
        <v>91068477</v>
      </c>
      <c r="M61" s="6">
        <v>91667236</v>
      </c>
      <c r="N61" s="6">
        <v>92265995</v>
      </c>
      <c r="O61" s="6">
        <v>91814754</v>
      </c>
      <c r="P61" s="6">
        <v>92341813</v>
      </c>
      <c r="Q61" s="6">
        <v>92341813</v>
      </c>
      <c r="R61" s="6">
        <v>92341813</v>
      </c>
      <c r="S61" s="6">
        <v>147326744</v>
      </c>
      <c r="T61" s="6">
        <v>147326744</v>
      </c>
    </row>
    <row r="62" spans="1:20">
      <c r="A62" s="1" t="s">
        <v>64</v>
      </c>
      <c r="B62" s="6">
        <v>5722316859</v>
      </c>
      <c r="C62" s="6">
        <v>5712268378</v>
      </c>
      <c r="D62" s="6">
        <v>5714578628</v>
      </c>
      <c r="E62" s="6">
        <v>5718005924</v>
      </c>
      <c r="F62" s="6">
        <v>5724222019</v>
      </c>
      <c r="G62" s="6">
        <v>5727693104</v>
      </c>
      <c r="H62" s="6">
        <v>5727693104</v>
      </c>
      <c r="I62" s="6">
        <v>5727693104</v>
      </c>
      <c r="J62" s="6">
        <v>5727693104</v>
      </c>
      <c r="K62" s="6">
        <v>5730066595</v>
      </c>
      <c r="L62" s="6">
        <v>5742289052</v>
      </c>
      <c r="M62" s="6">
        <v>5748516699</v>
      </c>
      <c r="N62" s="6">
        <v>5756077010</v>
      </c>
      <c r="O62" s="6">
        <v>5763042811</v>
      </c>
      <c r="P62" s="6">
        <v>5758415771</v>
      </c>
      <c r="Q62" s="6">
        <v>5758415771</v>
      </c>
      <c r="R62" s="6">
        <v>5758415771</v>
      </c>
      <c r="S62" s="6">
        <v>5228590957</v>
      </c>
      <c r="T62" s="6">
        <v>5228590957</v>
      </c>
    </row>
    <row r="63" spans="1:20">
      <c r="A63" s="1" t="s">
        <v>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1" t="s">
        <v>66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</row>
    <row r="65" spans="1:20">
      <c r="A65" s="1" t="s">
        <v>67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1" t="s">
        <v>68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>
      <c r="A67" s="1" t="s">
        <v>69</v>
      </c>
      <c r="B67" s="6">
        <v>6759240931</v>
      </c>
      <c r="C67" s="6">
        <v>6705718208</v>
      </c>
      <c r="D67" s="6">
        <v>6690988253</v>
      </c>
      <c r="E67" s="6">
        <v>6753342877</v>
      </c>
      <c r="F67" s="6">
        <v>6457216452</v>
      </c>
      <c r="G67" s="6">
        <v>6481687241</v>
      </c>
      <c r="H67" s="6">
        <v>6481687241</v>
      </c>
      <c r="I67" s="6">
        <v>6481687241</v>
      </c>
      <c r="J67" s="6">
        <v>6481687241</v>
      </c>
      <c r="K67" s="6">
        <v>6592556838</v>
      </c>
      <c r="L67" s="6">
        <v>6635315882</v>
      </c>
      <c r="M67" s="6">
        <v>6754695570</v>
      </c>
      <c r="N67" s="6">
        <v>6739585111</v>
      </c>
      <c r="O67" s="6">
        <v>6687042877</v>
      </c>
      <c r="P67" s="6">
        <v>6628287681</v>
      </c>
      <c r="Q67" s="6">
        <v>6628287681</v>
      </c>
      <c r="R67" s="6">
        <v>6628287681</v>
      </c>
      <c r="S67" s="6">
        <v>5954802381</v>
      </c>
      <c r="T67" s="6">
        <v>5954802381</v>
      </c>
    </row>
    <row r="68" spans="1:20">
      <c r="A68" s="1" t="s">
        <v>70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1" t="s">
        <v>71</v>
      </c>
      <c r="B69" s="6">
        <v>60778344</v>
      </c>
      <c r="C69" s="6">
        <v>69577006</v>
      </c>
      <c r="D69" s="6">
        <v>45431211</v>
      </c>
      <c r="E69" s="6">
        <v>50248009</v>
      </c>
      <c r="F69" s="6">
        <v>84366052</v>
      </c>
      <c r="G69" s="6">
        <v>91513832</v>
      </c>
      <c r="H69" s="6">
        <v>91513832</v>
      </c>
      <c r="I69" s="6">
        <v>91513832</v>
      </c>
      <c r="J69" s="6">
        <v>91513832</v>
      </c>
      <c r="K69" s="6">
        <v>94085554</v>
      </c>
      <c r="L69" s="6">
        <v>97158171</v>
      </c>
      <c r="M69" s="6">
        <v>103994452</v>
      </c>
      <c r="N69" s="6">
        <v>43556880</v>
      </c>
      <c r="O69" s="6">
        <v>34961356</v>
      </c>
      <c r="P69" s="6">
        <v>33520206</v>
      </c>
      <c r="Q69" s="6">
        <v>33520206</v>
      </c>
      <c r="R69" s="6">
        <v>33520206</v>
      </c>
      <c r="S69" s="6">
        <v>33522681</v>
      </c>
      <c r="T69" s="6">
        <v>33522681</v>
      </c>
    </row>
    <row r="70" spans="1:20">
      <c r="A70" s="1" t="s">
        <v>72</v>
      </c>
      <c r="B70" s="6">
        <v>60778344</v>
      </c>
      <c r="C70" s="6">
        <v>69577006</v>
      </c>
      <c r="D70" s="6">
        <v>45431211</v>
      </c>
      <c r="E70" s="6">
        <v>50248009</v>
      </c>
      <c r="F70" s="6">
        <v>84366052</v>
      </c>
      <c r="G70" s="6">
        <v>91513832</v>
      </c>
      <c r="H70" s="6">
        <v>91513832</v>
      </c>
      <c r="I70" s="6">
        <v>91513832</v>
      </c>
      <c r="J70" s="6">
        <v>91513832</v>
      </c>
      <c r="K70" s="6">
        <v>94085554</v>
      </c>
      <c r="L70" s="6">
        <v>97158171</v>
      </c>
      <c r="M70" s="6">
        <v>103994452</v>
      </c>
      <c r="N70" s="6">
        <v>43556880</v>
      </c>
      <c r="O70" s="6">
        <v>34961356</v>
      </c>
      <c r="P70" s="6">
        <v>33520206</v>
      </c>
      <c r="Q70" s="6">
        <v>33520206</v>
      </c>
      <c r="R70" s="6">
        <v>33520206</v>
      </c>
      <c r="S70" s="6">
        <v>33522681</v>
      </c>
      <c r="T70" s="6">
        <v>33522681</v>
      </c>
    </row>
    <row r="71" spans="1:20">
      <c r="A71" s="1" t="s">
        <v>73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1" t="s">
        <v>74</v>
      </c>
      <c r="B72" s="6">
        <v>13180721</v>
      </c>
      <c r="C72" s="6">
        <v>25650128</v>
      </c>
      <c r="D72" s="6">
        <v>36538593</v>
      </c>
      <c r="E72" s="6">
        <v>53485730</v>
      </c>
      <c r="F72" s="6">
        <v>67229246</v>
      </c>
      <c r="G72" s="6">
        <v>79656447</v>
      </c>
      <c r="H72" s="6">
        <v>79656447</v>
      </c>
      <c r="I72" s="6">
        <v>79656447</v>
      </c>
      <c r="J72" s="6">
        <v>79656447</v>
      </c>
      <c r="K72" s="6">
        <v>90377756</v>
      </c>
      <c r="L72" s="6">
        <v>119107866</v>
      </c>
      <c r="M72" s="6">
        <v>128939147</v>
      </c>
      <c r="N72" s="6">
        <v>139271949</v>
      </c>
      <c r="O72" s="6">
        <v>148425130</v>
      </c>
      <c r="P72" s="6">
        <v>159135957</v>
      </c>
      <c r="Q72" s="6">
        <v>159135957</v>
      </c>
      <c r="R72" s="6">
        <v>159135957</v>
      </c>
      <c r="S72" s="6">
        <v>0</v>
      </c>
      <c r="T72" s="6">
        <v>0</v>
      </c>
    </row>
    <row r="73" spans="1:20">
      <c r="A73" s="1" t="s">
        <v>75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</row>
    <row r="74" spans="1:20">
      <c r="A74" s="1" t="s">
        <v>76</v>
      </c>
      <c r="B74" s="6">
        <v>150000000</v>
      </c>
      <c r="C74" s="6">
        <v>112500000</v>
      </c>
      <c r="D74" s="6">
        <v>112500000</v>
      </c>
      <c r="E74" s="6">
        <v>112500000</v>
      </c>
      <c r="F74" s="6">
        <v>75000000</v>
      </c>
      <c r="G74" s="6">
        <v>75000000</v>
      </c>
      <c r="H74" s="6">
        <v>75000000</v>
      </c>
      <c r="I74" s="6">
        <v>75000000</v>
      </c>
      <c r="J74" s="6">
        <v>75000000</v>
      </c>
      <c r="K74" s="6">
        <v>75000000</v>
      </c>
      <c r="L74" s="6">
        <v>37500000</v>
      </c>
      <c r="M74" s="6">
        <v>37500000</v>
      </c>
      <c r="N74" s="6">
        <v>37500000</v>
      </c>
      <c r="O74" s="6">
        <v>0</v>
      </c>
      <c r="P74" s="6">
        <v>150000000</v>
      </c>
      <c r="Q74" s="6">
        <v>150000000</v>
      </c>
      <c r="R74" s="6">
        <v>150000000</v>
      </c>
      <c r="S74" s="6">
        <v>150000000</v>
      </c>
      <c r="T74" s="6">
        <v>150000000</v>
      </c>
    </row>
    <row r="75" spans="1:20">
      <c r="A75" s="1" t="s">
        <v>77</v>
      </c>
      <c r="B75" s="6">
        <v>405188323</v>
      </c>
      <c r="C75" s="6">
        <v>602253873</v>
      </c>
      <c r="D75" s="6">
        <v>594862300</v>
      </c>
      <c r="E75" s="6">
        <v>565162331</v>
      </c>
      <c r="F75" s="6">
        <v>357886792</v>
      </c>
      <c r="G75" s="6">
        <v>337395037</v>
      </c>
      <c r="H75" s="6">
        <v>337395037</v>
      </c>
      <c r="I75" s="6">
        <v>337395037</v>
      </c>
      <c r="J75" s="6">
        <v>337395037</v>
      </c>
      <c r="K75" s="6">
        <v>329249644</v>
      </c>
      <c r="L75" s="6">
        <v>333728142</v>
      </c>
      <c r="M75" s="6">
        <v>334085150</v>
      </c>
      <c r="N75" s="6">
        <v>333876494</v>
      </c>
      <c r="O75" s="6">
        <v>330577916</v>
      </c>
      <c r="P75" s="6">
        <v>358270739</v>
      </c>
      <c r="Q75" s="6">
        <v>358270739</v>
      </c>
      <c r="R75" s="6">
        <v>358270739</v>
      </c>
      <c r="S75" s="6">
        <v>358007957</v>
      </c>
      <c r="T75" s="6">
        <v>358007957</v>
      </c>
    </row>
    <row r="76" spans="1:20">
      <c r="A76" s="1" t="s">
        <v>78</v>
      </c>
      <c r="B76" s="6">
        <v>7227195</v>
      </c>
      <c r="C76" s="6">
        <v>7064047</v>
      </c>
      <c r="D76" s="6">
        <v>6899312</v>
      </c>
      <c r="E76" s="6">
        <v>5040154</v>
      </c>
      <c r="F76" s="6">
        <v>5036174</v>
      </c>
      <c r="G76" s="6">
        <v>4992403</v>
      </c>
      <c r="H76" s="6">
        <v>4992403</v>
      </c>
      <c r="I76" s="6">
        <v>4992403</v>
      </c>
      <c r="J76" s="6">
        <v>4992403</v>
      </c>
      <c r="K76" s="6">
        <v>4991607</v>
      </c>
      <c r="L76" s="6">
        <v>4973301</v>
      </c>
      <c r="M76" s="6">
        <v>4973301</v>
      </c>
      <c r="N76" s="6">
        <v>4961364</v>
      </c>
      <c r="O76" s="6">
        <v>4961364</v>
      </c>
      <c r="P76" s="6">
        <v>4888149</v>
      </c>
      <c r="Q76" s="6">
        <v>4888149</v>
      </c>
      <c r="R76" s="6">
        <v>4888149</v>
      </c>
      <c r="S76" s="6">
        <v>4888149</v>
      </c>
      <c r="T76" s="6">
        <v>4888149</v>
      </c>
    </row>
    <row r="77" spans="1:20">
      <c r="A77" s="1" t="s">
        <v>79</v>
      </c>
      <c r="B77" s="6">
        <v>282721023</v>
      </c>
      <c r="C77" s="6">
        <v>49080535</v>
      </c>
      <c r="D77" s="6">
        <v>54295149</v>
      </c>
      <c r="E77" s="6">
        <v>60800363</v>
      </c>
      <c r="F77" s="6">
        <v>50962237</v>
      </c>
      <c r="G77" s="6">
        <v>57780754</v>
      </c>
      <c r="H77" s="6">
        <v>57780754</v>
      </c>
      <c r="I77" s="6">
        <v>57780754</v>
      </c>
      <c r="J77" s="6">
        <v>57780754</v>
      </c>
      <c r="K77" s="6">
        <v>64587878</v>
      </c>
      <c r="L77" s="6">
        <v>57654459</v>
      </c>
      <c r="M77" s="6">
        <v>63217200</v>
      </c>
      <c r="N77" s="6">
        <v>70460537</v>
      </c>
      <c r="O77" s="6">
        <v>62144550</v>
      </c>
      <c r="P77" s="6">
        <v>59217539</v>
      </c>
      <c r="Q77" s="6">
        <v>59217539</v>
      </c>
      <c r="R77" s="6">
        <v>59217539</v>
      </c>
      <c r="S77" s="6">
        <v>59127420</v>
      </c>
      <c r="T77" s="6">
        <v>59127420</v>
      </c>
    </row>
    <row r="78" spans="1:20">
      <c r="A78" s="1" t="s">
        <v>80</v>
      </c>
      <c r="B78" s="6">
        <v>1267900</v>
      </c>
      <c r="C78" s="6">
        <v>5131600</v>
      </c>
      <c r="D78" s="6">
        <v>8065600</v>
      </c>
      <c r="E78" s="6">
        <v>30021300</v>
      </c>
      <c r="F78" s="6">
        <v>36360000</v>
      </c>
      <c r="G78" s="6">
        <v>39090600</v>
      </c>
      <c r="H78" s="6">
        <v>39090600</v>
      </c>
      <c r="I78" s="6">
        <v>39090600</v>
      </c>
      <c r="J78" s="6">
        <v>39090600</v>
      </c>
      <c r="K78" s="6">
        <v>43425100</v>
      </c>
      <c r="L78" s="6">
        <v>78247900</v>
      </c>
      <c r="M78" s="6">
        <v>81941800</v>
      </c>
      <c r="N78" s="6">
        <v>80530700</v>
      </c>
      <c r="O78" s="6">
        <v>80686400</v>
      </c>
      <c r="P78" s="6">
        <v>67589700</v>
      </c>
      <c r="Q78" s="6">
        <v>67589700</v>
      </c>
      <c r="R78" s="6">
        <v>67589700</v>
      </c>
      <c r="S78" s="6">
        <v>952500</v>
      </c>
      <c r="T78" s="6">
        <v>952500</v>
      </c>
    </row>
    <row r="79" spans="1:20">
      <c r="A79" s="1" t="s">
        <v>81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15473000</v>
      </c>
      <c r="T79" s="6">
        <v>15473000</v>
      </c>
    </row>
    <row r="80" spans="1:20">
      <c r="A80" s="1" t="s">
        <v>82</v>
      </c>
      <c r="B80" s="6">
        <v>230651379</v>
      </c>
      <c r="C80" s="6">
        <v>212227648</v>
      </c>
      <c r="D80" s="6">
        <v>205539822</v>
      </c>
      <c r="E80" s="6">
        <v>200661903</v>
      </c>
      <c r="F80" s="6">
        <v>179944369</v>
      </c>
      <c r="G80" s="6">
        <v>180384596</v>
      </c>
      <c r="H80" s="6">
        <v>180384596</v>
      </c>
      <c r="I80" s="6">
        <v>180384596</v>
      </c>
      <c r="J80" s="6">
        <v>180384596</v>
      </c>
      <c r="K80" s="6">
        <v>176801541</v>
      </c>
      <c r="L80" s="6">
        <v>184474921</v>
      </c>
      <c r="M80" s="6">
        <v>245318347</v>
      </c>
      <c r="N80" s="6">
        <v>267685254</v>
      </c>
      <c r="O80" s="6">
        <v>262012204</v>
      </c>
      <c r="P80" s="6">
        <v>242224515</v>
      </c>
      <c r="Q80" s="6">
        <v>242224515</v>
      </c>
      <c r="R80" s="6">
        <v>242224515</v>
      </c>
      <c r="S80" s="6">
        <v>239544587</v>
      </c>
      <c r="T80" s="6">
        <v>239544587</v>
      </c>
    </row>
    <row r="81" spans="1:20">
      <c r="A81" s="1" t="s">
        <v>83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3600740</v>
      </c>
      <c r="Q81" s="6">
        <v>3600740</v>
      </c>
      <c r="R81" s="6">
        <v>3600740</v>
      </c>
      <c r="S81" s="6">
        <v>3600740</v>
      </c>
      <c r="T81" s="6">
        <v>3600740</v>
      </c>
    </row>
    <row r="82" spans="1:20">
      <c r="A82" s="1" t="s">
        <v>84</v>
      </c>
      <c r="B82" s="6">
        <v>10712913</v>
      </c>
      <c r="C82" s="6">
        <v>10901510</v>
      </c>
      <c r="D82" s="6">
        <v>10897910</v>
      </c>
      <c r="E82" s="6">
        <v>10583098</v>
      </c>
      <c r="F82" s="6">
        <v>9030048</v>
      </c>
      <c r="G82" s="6">
        <v>9474191</v>
      </c>
      <c r="H82" s="6">
        <v>9474191</v>
      </c>
      <c r="I82" s="6">
        <v>9474191</v>
      </c>
      <c r="J82" s="6">
        <v>9474191</v>
      </c>
      <c r="K82" s="6">
        <v>10680636</v>
      </c>
      <c r="L82" s="6">
        <v>10493526</v>
      </c>
      <c r="M82" s="6">
        <v>10515276</v>
      </c>
      <c r="N82" s="6">
        <v>10493536</v>
      </c>
      <c r="O82" s="6">
        <v>10073346</v>
      </c>
      <c r="P82" s="6">
        <v>21337979</v>
      </c>
      <c r="Q82" s="6">
        <v>21337979</v>
      </c>
      <c r="R82" s="6">
        <v>21337979</v>
      </c>
      <c r="S82" s="6">
        <v>21305529</v>
      </c>
      <c r="T82" s="6">
        <v>21305529</v>
      </c>
    </row>
    <row r="83" spans="1:20">
      <c r="A83" s="1" t="s">
        <v>85</v>
      </c>
      <c r="B83" s="6">
        <v>0</v>
      </c>
      <c r="C83" s="6">
        <v>0</v>
      </c>
      <c r="D83" s="6">
        <v>0</v>
      </c>
      <c r="E83" s="6">
        <v>6919000</v>
      </c>
      <c r="F83" s="6">
        <v>14117000</v>
      </c>
      <c r="G83" s="6">
        <v>21208000</v>
      </c>
      <c r="H83" s="6">
        <v>21208000</v>
      </c>
      <c r="I83" s="6">
        <v>21208000</v>
      </c>
      <c r="J83" s="6">
        <v>21208000</v>
      </c>
      <c r="K83" s="6">
        <v>30299000</v>
      </c>
      <c r="L83" s="6">
        <v>50000000</v>
      </c>
      <c r="M83" s="6">
        <v>50000000</v>
      </c>
      <c r="N83" s="6">
        <v>60000000</v>
      </c>
      <c r="O83" s="6">
        <v>70000000</v>
      </c>
      <c r="P83" s="6">
        <v>40000000</v>
      </c>
      <c r="Q83" s="6">
        <v>40000000</v>
      </c>
      <c r="R83" s="6">
        <v>40000000</v>
      </c>
      <c r="S83" s="6">
        <v>40000000</v>
      </c>
      <c r="T83" s="6">
        <v>40000000</v>
      </c>
    </row>
    <row r="84" spans="1:20">
      <c r="A84" s="1" t="s">
        <v>86</v>
      </c>
      <c r="B84" s="6">
        <v>387600</v>
      </c>
      <c r="C84" s="6">
        <v>295200</v>
      </c>
      <c r="D84" s="6">
        <v>231400</v>
      </c>
      <c r="E84" s="6">
        <v>179300</v>
      </c>
      <c r="F84" s="6">
        <v>151800</v>
      </c>
      <c r="G84" s="6">
        <v>4000590</v>
      </c>
      <c r="H84" s="6">
        <v>4000590</v>
      </c>
      <c r="I84" s="6">
        <v>4000590</v>
      </c>
      <c r="J84" s="6">
        <v>4000590</v>
      </c>
      <c r="K84" s="6">
        <v>83141696</v>
      </c>
      <c r="L84" s="6">
        <v>5926294</v>
      </c>
      <c r="M84" s="6">
        <v>30645554</v>
      </c>
      <c r="N84" s="6">
        <v>30161710</v>
      </c>
      <c r="O84" s="6">
        <v>21685625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</row>
    <row r="85" spans="1:20">
      <c r="A85" s="1" t="s">
        <v>87</v>
      </c>
      <c r="B85" s="6">
        <v>1101337054</v>
      </c>
      <c r="C85" s="6">
        <v>1025104541</v>
      </c>
      <c r="D85" s="6">
        <v>1029830086</v>
      </c>
      <c r="E85" s="6">
        <v>1045353179</v>
      </c>
      <c r="F85" s="6">
        <v>795717666</v>
      </c>
      <c r="G85" s="6">
        <v>808982618</v>
      </c>
      <c r="H85" s="6">
        <v>808982618</v>
      </c>
      <c r="I85" s="6">
        <v>808982618</v>
      </c>
      <c r="J85" s="6">
        <v>808982618</v>
      </c>
      <c r="K85" s="6">
        <v>908554858</v>
      </c>
      <c r="L85" s="6">
        <v>882106409</v>
      </c>
      <c r="M85" s="6">
        <v>987135775</v>
      </c>
      <c r="N85" s="6">
        <v>1034941544</v>
      </c>
      <c r="O85" s="6">
        <v>990566535</v>
      </c>
      <c r="P85" s="6">
        <v>1106265318</v>
      </c>
      <c r="Q85" s="6">
        <v>1106265318</v>
      </c>
      <c r="R85" s="6">
        <v>1106265318</v>
      </c>
      <c r="S85" s="6">
        <v>892899882</v>
      </c>
      <c r="T85" s="6">
        <v>892899882</v>
      </c>
    </row>
    <row r="86" spans="1:20">
      <c r="A86" s="1" t="s">
        <v>88</v>
      </c>
      <c r="B86" s="6">
        <v>1162115398</v>
      </c>
      <c r="C86" s="6">
        <v>1094681547</v>
      </c>
      <c r="D86" s="6">
        <v>1075261297</v>
      </c>
      <c r="E86" s="6">
        <v>1095601188</v>
      </c>
      <c r="F86" s="6">
        <v>880083718</v>
      </c>
      <c r="G86" s="6">
        <v>900496450</v>
      </c>
      <c r="H86" s="6">
        <v>900496450</v>
      </c>
      <c r="I86" s="6">
        <v>900496450</v>
      </c>
      <c r="J86" s="6">
        <v>900496450</v>
      </c>
      <c r="K86" s="6">
        <v>1002640412</v>
      </c>
      <c r="L86" s="6">
        <v>979264580</v>
      </c>
      <c r="M86" s="6">
        <v>1091130227</v>
      </c>
      <c r="N86" s="6">
        <v>1078498424</v>
      </c>
      <c r="O86" s="6">
        <v>1025527891</v>
      </c>
      <c r="P86" s="6">
        <v>1139785524</v>
      </c>
      <c r="Q86" s="6">
        <v>1139785524</v>
      </c>
      <c r="R86" s="6">
        <v>1139785524</v>
      </c>
      <c r="S86" s="6">
        <v>926422563</v>
      </c>
      <c r="T86" s="6">
        <v>926422563</v>
      </c>
    </row>
    <row r="87" spans="1:20">
      <c r="A87" s="1" t="s">
        <v>89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1" t="s">
        <v>90</v>
      </c>
      <c r="B88" s="6">
        <v>2675000000</v>
      </c>
      <c r="C88" s="6">
        <v>2675000000</v>
      </c>
      <c r="D88" s="6">
        <v>2675000000</v>
      </c>
      <c r="E88" s="6">
        <v>2675000000</v>
      </c>
      <c r="F88" s="6">
        <v>2589000000</v>
      </c>
      <c r="G88" s="6">
        <v>2589000000</v>
      </c>
      <c r="H88" s="6">
        <v>2589000000</v>
      </c>
      <c r="I88" s="6">
        <v>2589000000</v>
      </c>
      <c r="J88" s="6">
        <v>2589000000</v>
      </c>
      <c r="K88" s="6">
        <v>2589000000</v>
      </c>
      <c r="L88" s="6">
        <v>2589000000</v>
      </c>
      <c r="M88" s="6">
        <v>2589000000</v>
      </c>
      <c r="N88" s="6">
        <v>2589000000</v>
      </c>
      <c r="O88" s="6">
        <v>2589000000</v>
      </c>
      <c r="P88" s="6">
        <v>2439000000</v>
      </c>
      <c r="Q88" s="6">
        <v>2439000000</v>
      </c>
      <c r="R88" s="6">
        <v>2439000000</v>
      </c>
      <c r="S88" s="6">
        <v>2439000000</v>
      </c>
      <c r="T88" s="6">
        <v>2439000000</v>
      </c>
    </row>
    <row r="89" spans="1:20">
      <c r="A89" s="1" t="s">
        <v>91</v>
      </c>
      <c r="B89" s="6">
        <v>149389138</v>
      </c>
      <c r="C89" s="6">
        <v>149389138</v>
      </c>
      <c r="D89" s="6">
        <v>149389138</v>
      </c>
      <c r="E89" s="6">
        <v>149389138</v>
      </c>
      <c r="F89" s="6">
        <v>149389138</v>
      </c>
      <c r="G89" s="6">
        <v>149389138</v>
      </c>
      <c r="H89" s="6">
        <v>149389138</v>
      </c>
      <c r="I89" s="6">
        <v>149389138</v>
      </c>
      <c r="J89" s="6">
        <v>149389138</v>
      </c>
      <c r="K89" s="6">
        <v>149389138</v>
      </c>
      <c r="L89" s="6">
        <v>149389138</v>
      </c>
      <c r="M89" s="6">
        <v>149389138</v>
      </c>
      <c r="N89" s="6">
        <v>149389138</v>
      </c>
      <c r="O89" s="6">
        <v>149389138</v>
      </c>
      <c r="P89" s="6">
        <v>149389138</v>
      </c>
      <c r="Q89" s="6">
        <v>149389138</v>
      </c>
      <c r="R89" s="6">
        <v>149389138</v>
      </c>
      <c r="S89" s="6">
        <v>152069066</v>
      </c>
      <c r="T89" s="6">
        <v>152069066</v>
      </c>
    </row>
    <row r="90" spans="1:20">
      <c r="A90" s="1" t="s">
        <v>92</v>
      </c>
      <c r="B90" s="6">
        <v>76505564</v>
      </c>
      <c r="C90" s="6">
        <v>76155037</v>
      </c>
      <c r="D90" s="6">
        <v>75525914</v>
      </c>
      <c r="E90" s="6">
        <v>76250502</v>
      </c>
      <c r="F90" s="6">
        <v>69883464</v>
      </c>
      <c r="G90" s="6">
        <v>69006993</v>
      </c>
      <c r="H90" s="6">
        <v>69006993</v>
      </c>
      <c r="I90" s="6">
        <v>69006993</v>
      </c>
      <c r="J90" s="6">
        <v>69006993</v>
      </c>
      <c r="K90" s="6">
        <v>69764909</v>
      </c>
      <c r="L90" s="6">
        <v>70277808</v>
      </c>
      <c r="M90" s="6">
        <v>71035705</v>
      </c>
      <c r="N90" s="6">
        <v>71455164</v>
      </c>
      <c r="O90" s="6">
        <v>71819311</v>
      </c>
      <c r="P90" s="6">
        <v>73802097</v>
      </c>
      <c r="Q90" s="6">
        <v>73802097</v>
      </c>
      <c r="R90" s="6">
        <v>73802097</v>
      </c>
      <c r="S90" s="6">
        <v>73802097</v>
      </c>
      <c r="T90" s="6">
        <v>73802097</v>
      </c>
    </row>
    <row r="91" spans="1:20">
      <c r="A91" s="1" t="s">
        <v>93</v>
      </c>
      <c r="B91" s="6">
        <v>2900894702</v>
      </c>
      <c r="C91" s="6">
        <v>2900544175</v>
      </c>
      <c r="D91" s="6">
        <v>2899915052</v>
      </c>
      <c r="E91" s="6">
        <v>2900639640</v>
      </c>
      <c r="F91" s="6">
        <v>2808272602</v>
      </c>
      <c r="G91" s="6">
        <v>2807396131</v>
      </c>
      <c r="H91" s="6">
        <v>2807396131</v>
      </c>
      <c r="I91" s="6">
        <v>2807396131</v>
      </c>
      <c r="J91" s="6">
        <v>2807396131</v>
      </c>
      <c r="K91" s="6">
        <v>2808154047</v>
      </c>
      <c r="L91" s="6">
        <v>2808666946</v>
      </c>
      <c r="M91" s="6">
        <v>2809424843</v>
      </c>
      <c r="N91" s="6">
        <v>2809844302</v>
      </c>
      <c r="O91" s="6">
        <v>2810208449</v>
      </c>
      <c r="P91" s="6">
        <v>2662191235</v>
      </c>
      <c r="Q91" s="6">
        <v>2662191235</v>
      </c>
      <c r="R91" s="6">
        <v>2662191235</v>
      </c>
      <c r="S91" s="6">
        <v>2664871163</v>
      </c>
      <c r="T91" s="6">
        <v>2664871163</v>
      </c>
    </row>
    <row r="92" spans="1:20">
      <c r="A92" s="1" t="s">
        <v>94</v>
      </c>
      <c r="B92" s="6">
        <v>4063010100</v>
      </c>
      <c r="C92" s="6">
        <v>3995225722</v>
      </c>
      <c r="D92" s="6">
        <v>3975176349</v>
      </c>
      <c r="E92" s="6">
        <v>3996240828</v>
      </c>
      <c r="F92" s="6">
        <v>3688356320</v>
      </c>
      <c r="G92" s="6">
        <v>3707892581</v>
      </c>
      <c r="H92" s="6">
        <v>3707892581</v>
      </c>
      <c r="I92" s="6">
        <v>3707892581</v>
      </c>
      <c r="J92" s="6">
        <v>3707892581</v>
      </c>
      <c r="K92" s="6">
        <v>3810794459</v>
      </c>
      <c r="L92" s="6">
        <v>3787931526</v>
      </c>
      <c r="M92" s="6">
        <v>3900555070</v>
      </c>
      <c r="N92" s="6">
        <v>3888342726</v>
      </c>
      <c r="O92" s="6">
        <v>3835736340</v>
      </c>
      <c r="P92" s="6">
        <v>3801976759</v>
      </c>
      <c r="Q92" s="6">
        <v>3801976759</v>
      </c>
      <c r="R92" s="6">
        <v>3801976759</v>
      </c>
      <c r="S92" s="6">
        <v>3591293726</v>
      </c>
      <c r="T92" s="6">
        <v>3591293726</v>
      </c>
    </row>
    <row r="93" spans="1:20">
      <c r="A93" s="1" t="s">
        <v>95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1" t="s">
        <v>96</v>
      </c>
      <c r="B94" s="6">
        <v>49000000</v>
      </c>
      <c r="C94" s="6">
        <v>49000000</v>
      </c>
      <c r="D94" s="6">
        <v>49000000</v>
      </c>
      <c r="E94" s="6">
        <v>49000000</v>
      </c>
      <c r="F94" s="6">
        <v>49000000</v>
      </c>
      <c r="G94" s="6">
        <v>49000000</v>
      </c>
      <c r="H94" s="6">
        <v>49000000</v>
      </c>
      <c r="I94" s="6">
        <v>49000000</v>
      </c>
      <c r="J94" s="6">
        <v>49000000</v>
      </c>
      <c r="K94" s="6">
        <v>49000000</v>
      </c>
      <c r="L94" s="6">
        <v>49000000</v>
      </c>
      <c r="M94" s="6">
        <v>49000000</v>
      </c>
      <c r="N94" s="6">
        <v>49000000</v>
      </c>
      <c r="O94" s="6">
        <v>49000000</v>
      </c>
      <c r="P94" s="6">
        <v>49000000</v>
      </c>
      <c r="Q94" s="6">
        <v>49000000</v>
      </c>
      <c r="R94" s="6">
        <v>49000000</v>
      </c>
      <c r="S94" s="6">
        <v>49000000</v>
      </c>
      <c r="T94" s="6">
        <v>49000000</v>
      </c>
    </row>
    <row r="95" spans="1:20">
      <c r="A95" s="1" t="s">
        <v>97</v>
      </c>
      <c r="B95" s="6">
        <v>49000000</v>
      </c>
      <c r="C95" s="6">
        <v>49000000</v>
      </c>
      <c r="D95" s="6">
        <v>49000000</v>
      </c>
      <c r="E95" s="6">
        <v>49000000</v>
      </c>
      <c r="F95" s="6">
        <v>49000000</v>
      </c>
      <c r="G95" s="6">
        <v>49000000</v>
      </c>
      <c r="H95" s="6">
        <v>49000000</v>
      </c>
      <c r="I95" s="6">
        <v>49000000</v>
      </c>
      <c r="J95" s="6">
        <v>49000000</v>
      </c>
      <c r="K95" s="6">
        <v>49000000</v>
      </c>
      <c r="L95" s="6">
        <v>49000000</v>
      </c>
      <c r="M95" s="6">
        <v>49000000</v>
      </c>
      <c r="N95" s="6">
        <v>49000000</v>
      </c>
      <c r="O95" s="6">
        <v>49000000</v>
      </c>
      <c r="P95" s="6">
        <v>49000000</v>
      </c>
      <c r="Q95" s="6">
        <v>49000000</v>
      </c>
      <c r="R95" s="6">
        <v>49000000</v>
      </c>
      <c r="S95" s="6">
        <v>49000000</v>
      </c>
      <c r="T95" s="6">
        <v>49000000</v>
      </c>
    </row>
    <row r="96" spans="1:20">
      <c r="A96" s="1" t="s">
        <v>98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1" t="s">
        <v>99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</row>
    <row r="98" spans="1:20">
      <c r="A98" s="1" t="s">
        <v>100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1" t="s">
        <v>101</v>
      </c>
      <c r="B99" s="6">
        <v>1899975000</v>
      </c>
      <c r="C99" s="6">
        <v>1899975000</v>
      </c>
      <c r="D99" s="6">
        <v>1899975000</v>
      </c>
      <c r="E99" s="6">
        <v>1899975000</v>
      </c>
      <c r="F99" s="6">
        <v>1899975000</v>
      </c>
      <c r="G99" s="6">
        <v>1899975000</v>
      </c>
      <c r="H99" s="6">
        <v>1899975000</v>
      </c>
      <c r="I99" s="6">
        <v>1899975000</v>
      </c>
      <c r="J99" s="6">
        <v>1899975000</v>
      </c>
      <c r="K99" s="6">
        <v>1899975000</v>
      </c>
      <c r="L99" s="6">
        <v>1899975000</v>
      </c>
      <c r="M99" s="6">
        <v>1899975000</v>
      </c>
      <c r="N99" s="6">
        <v>1899975000</v>
      </c>
      <c r="O99" s="6">
        <v>49000000</v>
      </c>
      <c r="P99" s="6">
        <v>49000000</v>
      </c>
      <c r="Q99" s="6">
        <v>49000000</v>
      </c>
      <c r="R99" s="6">
        <v>49000000</v>
      </c>
      <c r="S99" s="6">
        <v>49000000</v>
      </c>
      <c r="T99" s="6">
        <v>49000000</v>
      </c>
    </row>
    <row r="100" spans="1:20">
      <c r="A100" s="1" t="s">
        <v>102</v>
      </c>
      <c r="B100" s="6">
        <v>1899975000</v>
      </c>
      <c r="C100" s="6">
        <v>1899975000</v>
      </c>
      <c r="D100" s="6">
        <v>1899975000</v>
      </c>
      <c r="E100" s="6">
        <v>1899975000</v>
      </c>
      <c r="F100" s="6">
        <v>1899975000</v>
      </c>
      <c r="G100" s="6">
        <v>1899975000</v>
      </c>
      <c r="H100" s="6">
        <v>1899975000</v>
      </c>
      <c r="I100" s="6">
        <v>1899975000</v>
      </c>
      <c r="J100" s="6">
        <v>1899975000</v>
      </c>
      <c r="K100" s="6">
        <v>1899975000</v>
      </c>
      <c r="L100" s="6">
        <v>1899975000</v>
      </c>
      <c r="M100" s="6">
        <v>1899975000</v>
      </c>
      <c r="N100" s="6">
        <v>1899975000</v>
      </c>
      <c r="O100" s="6">
        <v>49000000</v>
      </c>
      <c r="P100" s="6">
        <v>49000000</v>
      </c>
      <c r="Q100" s="6">
        <v>49000000</v>
      </c>
      <c r="R100" s="6">
        <v>49000000</v>
      </c>
      <c r="S100" s="6">
        <v>49000000</v>
      </c>
      <c r="T100" s="6">
        <v>49000000</v>
      </c>
    </row>
    <row r="101" spans="1:20">
      <c r="A101" s="1" t="s">
        <v>103</v>
      </c>
      <c r="B101" s="6">
        <v>1851025000</v>
      </c>
      <c r="C101" s="6">
        <v>1851025000</v>
      </c>
      <c r="D101" s="6">
        <v>1851025000</v>
      </c>
      <c r="E101" s="6">
        <v>1851025000</v>
      </c>
      <c r="F101" s="6">
        <v>1851025000</v>
      </c>
      <c r="G101" s="6">
        <v>1851025000</v>
      </c>
      <c r="H101" s="6">
        <v>1851025000</v>
      </c>
      <c r="I101" s="6">
        <v>1851025000</v>
      </c>
      <c r="J101" s="6">
        <v>1851025000</v>
      </c>
      <c r="K101" s="6">
        <v>1851025000</v>
      </c>
      <c r="L101" s="6">
        <v>1851025000</v>
      </c>
      <c r="M101" s="6">
        <v>1851025000</v>
      </c>
      <c r="N101" s="6">
        <v>1851025000</v>
      </c>
      <c r="O101" s="6">
        <v>3702000000</v>
      </c>
      <c r="P101" s="6">
        <v>3702000000</v>
      </c>
      <c r="Q101" s="6">
        <v>3702000000</v>
      </c>
      <c r="R101" s="6">
        <v>3702000000</v>
      </c>
      <c r="S101" s="6">
        <v>3702000000</v>
      </c>
      <c r="T101" s="6">
        <v>3702000000</v>
      </c>
    </row>
    <row r="102" spans="1:20">
      <c r="A102" s="1" t="s">
        <v>104</v>
      </c>
      <c r="B102" s="6">
        <v>1851025000</v>
      </c>
      <c r="C102" s="6">
        <v>1851025000</v>
      </c>
      <c r="D102" s="6">
        <v>1851025000</v>
      </c>
      <c r="E102" s="6">
        <v>1851025000</v>
      </c>
      <c r="F102" s="6">
        <v>1851025000</v>
      </c>
      <c r="G102" s="6">
        <v>1851025000</v>
      </c>
      <c r="H102" s="6">
        <v>1851025000</v>
      </c>
      <c r="I102" s="6">
        <v>1851025000</v>
      </c>
      <c r="J102" s="6">
        <v>1851025000</v>
      </c>
      <c r="K102" s="6">
        <v>1851025000</v>
      </c>
      <c r="L102" s="6">
        <v>1851025000</v>
      </c>
      <c r="M102" s="6">
        <v>1851025000</v>
      </c>
      <c r="N102" s="6">
        <v>1851025000</v>
      </c>
      <c r="O102" s="6">
        <v>3702000000</v>
      </c>
      <c r="P102" s="6">
        <v>3702000000</v>
      </c>
      <c r="Q102" s="6">
        <v>3702000000</v>
      </c>
      <c r="R102" s="6">
        <v>3702000000</v>
      </c>
      <c r="S102" s="6">
        <v>3702000000</v>
      </c>
      <c r="T102" s="6">
        <v>3702000000</v>
      </c>
    </row>
    <row r="103" spans="1:20">
      <c r="A103" s="1" t="s">
        <v>105</v>
      </c>
      <c r="B103" s="6">
        <v>3751000000</v>
      </c>
      <c r="C103" s="6">
        <v>3751000000</v>
      </c>
      <c r="D103" s="6">
        <v>3751000000</v>
      </c>
      <c r="E103" s="6">
        <v>3751000000</v>
      </c>
      <c r="F103" s="6">
        <v>3751000000</v>
      </c>
      <c r="G103" s="6">
        <v>3751000000</v>
      </c>
      <c r="H103" s="6">
        <v>3751000000</v>
      </c>
      <c r="I103" s="6">
        <v>3751000000</v>
      </c>
      <c r="J103" s="6">
        <v>3751000000</v>
      </c>
      <c r="K103" s="6">
        <v>3751000000</v>
      </c>
      <c r="L103" s="6">
        <v>3751000000</v>
      </c>
      <c r="M103" s="6">
        <v>3751000000</v>
      </c>
      <c r="N103" s="6">
        <v>3751000000</v>
      </c>
      <c r="O103" s="6">
        <v>3751000000</v>
      </c>
      <c r="P103" s="6">
        <v>3751000000</v>
      </c>
      <c r="Q103" s="6">
        <v>3751000000</v>
      </c>
      <c r="R103" s="6">
        <v>3751000000</v>
      </c>
      <c r="S103" s="6">
        <v>3751000000</v>
      </c>
      <c r="T103" s="6">
        <v>3751000000</v>
      </c>
    </row>
    <row r="104" spans="1:20">
      <c r="A104" s="1" t="s">
        <v>106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1" t="s">
        <v>107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</row>
    <row r="106" spans="1:20">
      <c r="A106" s="1" t="s">
        <v>108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</row>
    <row r="107" spans="1:20">
      <c r="A107" s="1" t="s">
        <v>109</v>
      </c>
      <c r="B107" s="6">
        <v>-357881398</v>
      </c>
      <c r="C107" s="6">
        <v>-357881398</v>
      </c>
      <c r="D107" s="6">
        <v>-357881398</v>
      </c>
      <c r="E107" s="6">
        <v>-357881398</v>
      </c>
      <c r="F107" s="6">
        <v>-357881398</v>
      </c>
      <c r="G107" s="6">
        <v>-357881398</v>
      </c>
      <c r="H107" s="6">
        <v>-357881398</v>
      </c>
      <c r="I107" s="6">
        <v>-357881398</v>
      </c>
      <c r="J107" s="6">
        <v>-357881398</v>
      </c>
      <c r="K107" s="6">
        <v>-357881398</v>
      </c>
      <c r="L107" s="6">
        <v>-357881398</v>
      </c>
      <c r="M107" s="6">
        <v>-357881398</v>
      </c>
      <c r="N107" s="6">
        <v>-357881398</v>
      </c>
      <c r="O107" s="6">
        <v>-357881398</v>
      </c>
      <c r="P107" s="6">
        <v>-357881398</v>
      </c>
      <c r="Q107" s="6">
        <v>-357881398</v>
      </c>
      <c r="R107" s="6">
        <v>-357881398</v>
      </c>
      <c r="S107" s="6">
        <v>-357881398</v>
      </c>
      <c r="T107" s="6">
        <v>-357881398</v>
      </c>
    </row>
    <row r="108" spans="1:20">
      <c r="A108" s="1" t="s">
        <v>110</v>
      </c>
      <c r="B108" s="6">
        <v>-745887771</v>
      </c>
      <c r="C108" s="6">
        <v>-731626116</v>
      </c>
      <c r="D108" s="6">
        <v>-726306698</v>
      </c>
      <c r="E108" s="6">
        <v>-685016553</v>
      </c>
      <c r="F108" s="6">
        <v>-673258470</v>
      </c>
      <c r="G108" s="6">
        <v>-668323942</v>
      </c>
      <c r="H108" s="6">
        <v>-668323942</v>
      </c>
      <c r="I108" s="6">
        <v>-668323942</v>
      </c>
      <c r="J108" s="6">
        <v>-668323942</v>
      </c>
      <c r="K108" s="6">
        <v>-660356223</v>
      </c>
      <c r="L108" s="6">
        <v>-594734246</v>
      </c>
      <c r="M108" s="6">
        <v>-587978102</v>
      </c>
      <c r="N108" s="6">
        <v>-590876217</v>
      </c>
      <c r="O108" s="6">
        <v>-590812065</v>
      </c>
      <c r="P108" s="6">
        <v>-615807680</v>
      </c>
      <c r="Q108" s="6">
        <v>-615807680</v>
      </c>
      <c r="R108" s="6">
        <v>-615807680</v>
      </c>
      <c r="S108" s="6">
        <v>-1078609947</v>
      </c>
      <c r="T108" s="6">
        <v>-1078609947</v>
      </c>
    </row>
    <row r="109" spans="1:20">
      <c r="A109" s="1" t="s">
        <v>111</v>
      </c>
      <c r="B109" s="6">
        <v>-1103769169</v>
      </c>
      <c r="C109" s="6">
        <v>-1089507514</v>
      </c>
      <c r="D109" s="6">
        <v>-1084188096</v>
      </c>
      <c r="E109" s="6">
        <v>-1042897951</v>
      </c>
      <c r="F109" s="6">
        <v>-1031139868</v>
      </c>
      <c r="G109" s="6">
        <v>-1026205340</v>
      </c>
      <c r="H109" s="6">
        <v>-1026205340</v>
      </c>
      <c r="I109" s="6">
        <v>-1026205340</v>
      </c>
      <c r="J109" s="6">
        <v>-1026205340</v>
      </c>
      <c r="K109" s="6">
        <v>-1018237621</v>
      </c>
      <c r="L109" s="6">
        <v>-952615644</v>
      </c>
      <c r="M109" s="6">
        <v>-945859500</v>
      </c>
      <c r="N109" s="6">
        <v>-948757615</v>
      </c>
      <c r="O109" s="6">
        <v>-948693463</v>
      </c>
      <c r="P109" s="6">
        <v>-973689078</v>
      </c>
      <c r="Q109" s="6">
        <v>-973689078</v>
      </c>
      <c r="R109" s="6">
        <v>-973689078</v>
      </c>
      <c r="S109" s="6">
        <v>-1436491345</v>
      </c>
      <c r="T109" s="6">
        <v>-1436491345</v>
      </c>
    </row>
    <row r="110" spans="1:20">
      <c r="A110" s="1" t="s">
        <v>112</v>
      </c>
      <c r="B110" s="6">
        <v>-1103769169</v>
      </c>
      <c r="C110" s="6">
        <v>-1089507514</v>
      </c>
      <c r="D110" s="6">
        <v>-1084188096</v>
      </c>
      <c r="E110" s="6">
        <v>-1042897951</v>
      </c>
      <c r="F110" s="6">
        <v>-1031139868</v>
      </c>
      <c r="G110" s="6">
        <v>-1026205340</v>
      </c>
      <c r="H110" s="6">
        <v>-1026205340</v>
      </c>
      <c r="I110" s="6">
        <v>-1026205340</v>
      </c>
      <c r="J110" s="6">
        <v>-1026205340</v>
      </c>
      <c r="K110" s="6">
        <v>-1018237621</v>
      </c>
      <c r="L110" s="6">
        <v>-952615644</v>
      </c>
      <c r="M110" s="6">
        <v>-945859500</v>
      </c>
      <c r="N110" s="6">
        <v>-948757615</v>
      </c>
      <c r="O110" s="6">
        <v>-948693463</v>
      </c>
      <c r="P110" s="6">
        <v>-973689078</v>
      </c>
      <c r="Q110" s="6">
        <v>-973689078</v>
      </c>
      <c r="R110" s="6">
        <v>-973689078</v>
      </c>
      <c r="S110" s="6">
        <v>-1436491345</v>
      </c>
      <c r="T110" s="6">
        <v>-1436491345</v>
      </c>
    </row>
    <row r="111" spans="1:20">
      <c r="A111" s="1" t="s">
        <v>113</v>
      </c>
      <c r="B111" s="6">
        <v>-1103769169</v>
      </c>
      <c r="C111" s="6">
        <v>-1089507514</v>
      </c>
      <c r="D111" s="6">
        <v>-1084188096</v>
      </c>
      <c r="E111" s="6">
        <v>-1042897951</v>
      </c>
      <c r="F111" s="6">
        <v>-1031139868</v>
      </c>
      <c r="G111" s="6">
        <v>-1026205340</v>
      </c>
      <c r="H111" s="6">
        <v>-1026205340</v>
      </c>
      <c r="I111" s="6">
        <v>-1026205340</v>
      </c>
      <c r="J111" s="6">
        <v>-1026205340</v>
      </c>
      <c r="K111" s="6">
        <v>-1018237621</v>
      </c>
      <c r="L111" s="6">
        <v>-952615644</v>
      </c>
      <c r="M111" s="6">
        <v>-945859500</v>
      </c>
      <c r="N111" s="6">
        <v>-948757615</v>
      </c>
      <c r="O111" s="6">
        <v>-948693463</v>
      </c>
      <c r="P111" s="6">
        <v>-973689078</v>
      </c>
      <c r="Q111" s="6">
        <v>-973689078</v>
      </c>
      <c r="R111" s="6">
        <v>-973689078</v>
      </c>
      <c r="S111" s="6">
        <v>-1436491345</v>
      </c>
      <c r="T111" s="6">
        <v>-1436491345</v>
      </c>
    </row>
    <row r="112" spans="1:20">
      <c r="A112" s="1" t="s">
        <v>114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1" t="s">
        <v>115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1:20">
      <c r="A114" s="1" t="s">
        <v>116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1" t="s">
        <v>117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</row>
    <row r="116" spans="1:20">
      <c r="A116" s="1" t="s">
        <v>118</v>
      </c>
      <c r="B116" s="6">
        <v>2696230831</v>
      </c>
      <c r="C116" s="6">
        <v>2710492486</v>
      </c>
      <c r="D116" s="6">
        <v>2715811904</v>
      </c>
      <c r="E116" s="6">
        <v>2757102049</v>
      </c>
      <c r="F116" s="6">
        <v>2768860132</v>
      </c>
      <c r="G116" s="6">
        <v>2773794660</v>
      </c>
      <c r="H116" s="6">
        <v>2773794660</v>
      </c>
      <c r="I116" s="6">
        <v>2773794660</v>
      </c>
      <c r="J116" s="6">
        <v>2773794660</v>
      </c>
      <c r="K116" s="6">
        <v>2781762379</v>
      </c>
      <c r="L116" s="6">
        <v>2847384356</v>
      </c>
      <c r="M116" s="6">
        <v>2854140500</v>
      </c>
      <c r="N116" s="6">
        <v>2851242385</v>
      </c>
      <c r="O116" s="6">
        <v>2851306537</v>
      </c>
      <c r="P116" s="6">
        <v>2826310922</v>
      </c>
      <c r="Q116" s="6">
        <v>2826310922</v>
      </c>
      <c r="R116" s="6">
        <v>2826310922</v>
      </c>
      <c r="S116" s="6">
        <v>2363508655</v>
      </c>
      <c r="T116" s="6">
        <v>2363508655</v>
      </c>
    </row>
    <row r="117" spans="1:20">
      <c r="A117" s="1" t="s">
        <v>119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1" t="s">
        <v>120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</row>
    <row r="119" spans="1:20">
      <c r="A119" s="1" t="s">
        <v>121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1" t="s">
        <v>122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1:20">
      <c r="A121" s="1" t="s">
        <v>123</v>
      </c>
      <c r="B121" s="6">
        <v>2696230831</v>
      </c>
      <c r="C121" s="6">
        <v>2710492486</v>
      </c>
      <c r="D121" s="6">
        <v>2715811904</v>
      </c>
      <c r="E121" s="6">
        <v>2757102049</v>
      </c>
      <c r="F121" s="6">
        <v>2768860132</v>
      </c>
      <c r="G121" s="6">
        <v>2773794660</v>
      </c>
      <c r="H121" s="6">
        <v>2773794660</v>
      </c>
      <c r="I121" s="6">
        <v>2773794660</v>
      </c>
      <c r="J121" s="6">
        <v>2773794660</v>
      </c>
      <c r="K121" s="6">
        <v>2781762379</v>
      </c>
      <c r="L121" s="6">
        <v>2847384356</v>
      </c>
      <c r="M121" s="6">
        <v>2854140500</v>
      </c>
      <c r="N121" s="6">
        <v>2851242385</v>
      </c>
      <c r="O121" s="6">
        <v>2851306537</v>
      </c>
      <c r="P121" s="6">
        <v>2826310922</v>
      </c>
      <c r="Q121" s="6">
        <v>2826310922</v>
      </c>
      <c r="R121" s="6">
        <v>2826310922</v>
      </c>
      <c r="S121" s="6">
        <v>2363508655</v>
      </c>
      <c r="T121" s="6">
        <v>2363508655</v>
      </c>
    </row>
    <row r="122" spans="1:20">
      <c r="A122" s="1" t="s">
        <v>124</v>
      </c>
      <c r="B122" s="6">
        <v>6759240931</v>
      </c>
      <c r="C122" s="6">
        <v>6705718208</v>
      </c>
      <c r="D122" s="6">
        <v>6690988253</v>
      </c>
      <c r="E122" s="6">
        <v>6753342877</v>
      </c>
      <c r="F122" s="6">
        <v>6457216452</v>
      </c>
      <c r="G122" s="6">
        <v>6481687241</v>
      </c>
      <c r="H122" s="6">
        <v>6481687241</v>
      </c>
      <c r="I122" s="6">
        <v>6481687241</v>
      </c>
      <c r="J122" s="6">
        <v>6481687241</v>
      </c>
      <c r="K122" s="6">
        <v>6592556838</v>
      </c>
      <c r="L122" s="6">
        <v>6635315882</v>
      </c>
      <c r="M122" s="6">
        <v>6754695570</v>
      </c>
      <c r="N122" s="6">
        <v>6739585111</v>
      </c>
      <c r="O122" s="6">
        <v>6687042877</v>
      </c>
      <c r="P122" s="6">
        <v>6628287681</v>
      </c>
      <c r="Q122" s="6">
        <v>6628287681</v>
      </c>
      <c r="R122" s="6">
        <v>6628287681</v>
      </c>
      <c r="S122" s="6">
        <v>5954802381</v>
      </c>
      <c r="T122" s="6">
        <v>5954802381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028B-22A4-4740-BFCF-7596D4CEFBAA}">
  <sheetPr codeName="Sheet4"/>
  <dimension ref="A1:IV106"/>
  <sheetViews>
    <sheetView workbookViewId="0">
      <pane xSplit="1" ySplit="8" topLeftCell="I9" activePane="bottomRight" state="frozen"/>
      <selection pane="topRight" activeCell="B1" sqref="B1"/>
      <selection pane="bottomLeft" activeCell="A10" sqref="A10"/>
      <selection pane="bottomRight" activeCell="B8" sqref="B8:T8"/>
    </sheetView>
  </sheetViews>
  <sheetFormatPr defaultRowHeight="18.75"/>
  <cols>
    <col min="1" max="1" width="48.25" style="2" bestFit="1" customWidth="1"/>
    <col min="2" max="2" width="12.625" style="2" bestFit="1" customWidth="1"/>
    <col min="3" max="7" width="11.625" style="2" bestFit="1" customWidth="1"/>
    <col min="8" max="9" width="19.125" style="2" bestFit="1" customWidth="1"/>
    <col min="10" max="10" width="17" style="2" bestFit="1" customWidth="1"/>
    <col min="11" max="12" width="11.625" style="2" bestFit="1" customWidth="1"/>
    <col min="13" max="13" width="11.5" style="2" bestFit="1" customWidth="1"/>
    <col min="14" max="14" width="11.625" style="2" bestFit="1" customWidth="1"/>
    <col min="15" max="15" width="11.5" style="2" bestFit="1" customWidth="1"/>
    <col min="16" max="16" width="11.625" style="2" bestFit="1" customWidth="1"/>
    <col min="17" max="19" width="17" style="2" bestFit="1" customWidth="1"/>
    <col min="20" max="20" width="15" style="2" bestFit="1" customWidth="1"/>
    <col min="21" max="30" width="16.625" style="2" customWidth="1"/>
    <col min="31" max="256" width="9" style="2"/>
    <col min="257" max="257" width="48.25" style="2" bestFit="1" customWidth="1"/>
    <col min="258" max="258" width="12.625" style="2" bestFit="1" customWidth="1"/>
    <col min="259" max="263" width="11.625" style="2" bestFit="1" customWidth="1"/>
    <col min="264" max="265" width="19.125" style="2" bestFit="1" customWidth="1"/>
    <col min="266" max="266" width="17" style="2" bestFit="1" customWidth="1"/>
    <col min="267" max="268" width="11.625" style="2" bestFit="1" customWidth="1"/>
    <col min="269" max="269" width="11.5" style="2" bestFit="1" customWidth="1"/>
    <col min="270" max="270" width="11.625" style="2" bestFit="1" customWidth="1"/>
    <col min="271" max="271" width="11.5" style="2" bestFit="1" customWidth="1"/>
    <col min="272" max="272" width="11.625" style="2" bestFit="1" customWidth="1"/>
    <col min="273" max="275" width="17" style="2" bestFit="1" customWidth="1"/>
    <col min="276" max="276" width="15" style="2" bestFit="1" customWidth="1"/>
    <col min="277" max="286" width="16.625" style="2" customWidth="1"/>
    <col min="287" max="512" width="9" style="2"/>
    <col min="513" max="513" width="48.25" style="2" bestFit="1" customWidth="1"/>
    <col min="514" max="514" width="12.625" style="2" bestFit="1" customWidth="1"/>
    <col min="515" max="519" width="11.625" style="2" bestFit="1" customWidth="1"/>
    <col min="520" max="521" width="19.125" style="2" bestFit="1" customWidth="1"/>
    <col min="522" max="522" width="17" style="2" bestFit="1" customWidth="1"/>
    <col min="523" max="524" width="11.625" style="2" bestFit="1" customWidth="1"/>
    <col min="525" max="525" width="11.5" style="2" bestFit="1" customWidth="1"/>
    <col min="526" max="526" width="11.625" style="2" bestFit="1" customWidth="1"/>
    <col min="527" max="527" width="11.5" style="2" bestFit="1" customWidth="1"/>
    <col min="528" max="528" width="11.625" style="2" bestFit="1" customWidth="1"/>
    <col min="529" max="531" width="17" style="2" bestFit="1" customWidth="1"/>
    <col min="532" max="532" width="15" style="2" bestFit="1" customWidth="1"/>
    <col min="533" max="542" width="16.625" style="2" customWidth="1"/>
    <col min="543" max="768" width="9" style="2"/>
    <col min="769" max="769" width="48.25" style="2" bestFit="1" customWidth="1"/>
    <col min="770" max="770" width="12.625" style="2" bestFit="1" customWidth="1"/>
    <col min="771" max="775" width="11.625" style="2" bestFit="1" customWidth="1"/>
    <col min="776" max="777" width="19.125" style="2" bestFit="1" customWidth="1"/>
    <col min="778" max="778" width="17" style="2" bestFit="1" customWidth="1"/>
    <col min="779" max="780" width="11.625" style="2" bestFit="1" customWidth="1"/>
    <col min="781" max="781" width="11.5" style="2" bestFit="1" customWidth="1"/>
    <col min="782" max="782" width="11.625" style="2" bestFit="1" customWidth="1"/>
    <col min="783" max="783" width="11.5" style="2" bestFit="1" customWidth="1"/>
    <col min="784" max="784" width="11.625" style="2" bestFit="1" customWidth="1"/>
    <col min="785" max="787" width="17" style="2" bestFit="1" customWidth="1"/>
    <col min="788" max="788" width="15" style="2" bestFit="1" customWidth="1"/>
    <col min="789" max="798" width="16.625" style="2" customWidth="1"/>
    <col min="799" max="1024" width="9" style="2"/>
    <col min="1025" max="1025" width="48.25" style="2" bestFit="1" customWidth="1"/>
    <col min="1026" max="1026" width="12.625" style="2" bestFit="1" customWidth="1"/>
    <col min="1027" max="1031" width="11.625" style="2" bestFit="1" customWidth="1"/>
    <col min="1032" max="1033" width="19.125" style="2" bestFit="1" customWidth="1"/>
    <col min="1034" max="1034" width="17" style="2" bestFit="1" customWidth="1"/>
    <col min="1035" max="1036" width="11.625" style="2" bestFit="1" customWidth="1"/>
    <col min="1037" max="1037" width="11.5" style="2" bestFit="1" customWidth="1"/>
    <col min="1038" max="1038" width="11.625" style="2" bestFit="1" customWidth="1"/>
    <col min="1039" max="1039" width="11.5" style="2" bestFit="1" customWidth="1"/>
    <col min="1040" max="1040" width="11.625" style="2" bestFit="1" customWidth="1"/>
    <col min="1041" max="1043" width="17" style="2" bestFit="1" customWidth="1"/>
    <col min="1044" max="1044" width="15" style="2" bestFit="1" customWidth="1"/>
    <col min="1045" max="1054" width="16.625" style="2" customWidth="1"/>
    <col min="1055" max="1280" width="9" style="2"/>
    <col min="1281" max="1281" width="48.25" style="2" bestFit="1" customWidth="1"/>
    <col min="1282" max="1282" width="12.625" style="2" bestFit="1" customWidth="1"/>
    <col min="1283" max="1287" width="11.625" style="2" bestFit="1" customWidth="1"/>
    <col min="1288" max="1289" width="19.125" style="2" bestFit="1" customWidth="1"/>
    <col min="1290" max="1290" width="17" style="2" bestFit="1" customWidth="1"/>
    <col min="1291" max="1292" width="11.625" style="2" bestFit="1" customWidth="1"/>
    <col min="1293" max="1293" width="11.5" style="2" bestFit="1" customWidth="1"/>
    <col min="1294" max="1294" width="11.625" style="2" bestFit="1" customWidth="1"/>
    <col min="1295" max="1295" width="11.5" style="2" bestFit="1" customWidth="1"/>
    <col min="1296" max="1296" width="11.625" style="2" bestFit="1" customWidth="1"/>
    <col min="1297" max="1299" width="17" style="2" bestFit="1" customWidth="1"/>
    <col min="1300" max="1300" width="15" style="2" bestFit="1" customWidth="1"/>
    <col min="1301" max="1310" width="16.625" style="2" customWidth="1"/>
    <col min="1311" max="1536" width="9" style="2"/>
    <col min="1537" max="1537" width="48.25" style="2" bestFit="1" customWidth="1"/>
    <col min="1538" max="1538" width="12.625" style="2" bestFit="1" customWidth="1"/>
    <col min="1539" max="1543" width="11.625" style="2" bestFit="1" customWidth="1"/>
    <col min="1544" max="1545" width="19.125" style="2" bestFit="1" customWidth="1"/>
    <col min="1546" max="1546" width="17" style="2" bestFit="1" customWidth="1"/>
    <col min="1547" max="1548" width="11.625" style="2" bestFit="1" customWidth="1"/>
    <col min="1549" max="1549" width="11.5" style="2" bestFit="1" customWidth="1"/>
    <col min="1550" max="1550" width="11.625" style="2" bestFit="1" customWidth="1"/>
    <col min="1551" max="1551" width="11.5" style="2" bestFit="1" customWidth="1"/>
    <col min="1552" max="1552" width="11.625" style="2" bestFit="1" customWidth="1"/>
    <col min="1553" max="1555" width="17" style="2" bestFit="1" customWidth="1"/>
    <col min="1556" max="1556" width="15" style="2" bestFit="1" customWidth="1"/>
    <col min="1557" max="1566" width="16.625" style="2" customWidth="1"/>
    <col min="1567" max="1792" width="9" style="2"/>
    <col min="1793" max="1793" width="48.25" style="2" bestFit="1" customWidth="1"/>
    <col min="1794" max="1794" width="12.625" style="2" bestFit="1" customWidth="1"/>
    <col min="1795" max="1799" width="11.625" style="2" bestFit="1" customWidth="1"/>
    <col min="1800" max="1801" width="19.125" style="2" bestFit="1" customWidth="1"/>
    <col min="1802" max="1802" width="17" style="2" bestFit="1" customWidth="1"/>
    <col min="1803" max="1804" width="11.625" style="2" bestFit="1" customWidth="1"/>
    <col min="1805" max="1805" width="11.5" style="2" bestFit="1" customWidth="1"/>
    <col min="1806" max="1806" width="11.625" style="2" bestFit="1" customWidth="1"/>
    <col min="1807" max="1807" width="11.5" style="2" bestFit="1" customWidth="1"/>
    <col min="1808" max="1808" width="11.625" style="2" bestFit="1" customWidth="1"/>
    <col min="1809" max="1811" width="17" style="2" bestFit="1" customWidth="1"/>
    <col min="1812" max="1812" width="15" style="2" bestFit="1" customWidth="1"/>
    <col min="1813" max="1822" width="16.625" style="2" customWidth="1"/>
    <col min="1823" max="2048" width="9" style="2"/>
    <col min="2049" max="2049" width="48.25" style="2" bestFit="1" customWidth="1"/>
    <col min="2050" max="2050" width="12.625" style="2" bestFit="1" customWidth="1"/>
    <col min="2051" max="2055" width="11.625" style="2" bestFit="1" customWidth="1"/>
    <col min="2056" max="2057" width="19.125" style="2" bestFit="1" customWidth="1"/>
    <col min="2058" max="2058" width="17" style="2" bestFit="1" customWidth="1"/>
    <col min="2059" max="2060" width="11.625" style="2" bestFit="1" customWidth="1"/>
    <col min="2061" max="2061" width="11.5" style="2" bestFit="1" customWidth="1"/>
    <col min="2062" max="2062" width="11.625" style="2" bestFit="1" customWidth="1"/>
    <col min="2063" max="2063" width="11.5" style="2" bestFit="1" customWidth="1"/>
    <col min="2064" max="2064" width="11.625" style="2" bestFit="1" customWidth="1"/>
    <col min="2065" max="2067" width="17" style="2" bestFit="1" customWidth="1"/>
    <col min="2068" max="2068" width="15" style="2" bestFit="1" customWidth="1"/>
    <col min="2069" max="2078" width="16.625" style="2" customWidth="1"/>
    <col min="2079" max="2304" width="9" style="2"/>
    <col min="2305" max="2305" width="48.25" style="2" bestFit="1" customWidth="1"/>
    <col min="2306" max="2306" width="12.625" style="2" bestFit="1" customWidth="1"/>
    <col min="2307" max="2311" width="11.625" style="2" bestFit="1" customWidth="1"/>
    <col min="2312" max="2313" width="19.125" style="2" bestFit="1" customWidth="1"/>
    <col min="2314" max="2314" width="17" style="2" bestFit="1" customWidth="1"/>
    <col min="2315" max="2316" width="11.625" style="2" bestFit="1" customWidth="1"/>
    <col min="2317" max="2317" width="11.5" style="2" bestFit="1" customWidth="1"/>
    <col min="2318" max="2318" width="11.625" style="2" bestFit="1" customWidth="1"/>
    <col min="2319" max="2319" width="11.5" style="2" bestFit="1" customWidth="1"/>
    <col min="2320" max="2320" width="11.625" style="2" bestFit="1" customWidth="1"/>
    <col min="2321" max="2323" width="17" style="2" bestFit="1" customWidth="1"/>
    <col min="2324" max="2324" width="15" style="2" bestFit="1" customWidth="1"/>
    <col min="2325" max="2334" width="16.625" style="2" customWidth="1"/>
    <col min="2335" max="2560" width="9" style="2"/>
    <col min="2561" max="2561" width="48.25" style="2" bestFit="1" customWidth="1"/>
    <col min="2562" max="2562" width="12.625" style="2" bestFit="1" customWidth="1"/>
    <col min="2563" max="2567" width="11.625" style="2" bestFit="1" customWidth="1"/>
    <col min="2568" max="2569" width="19.125" style="2" bestFit="1" customWidth="1"/>
    <col min="2570" max="2570" width="17" style="2" bestFit="1" customWidth="1"/>
    <col min="2571" max="2572" width="11.625" style="2" bestFit="1" customWidth="1"/>
    <col min="2573" max="2573" width="11.5" style="2" bestFit="1" customWidth="1"/>
    <col min="2574" max="2574" width="11.625" style="2" bestFit="1" customWidth="1"/>
    <col min="2575" max="2575" width="11.5" style="2" bestFit="1" customWidth="1"/>
    <col min="2576" max="2576" width="11.625" style="2" bestFit="1" customWidth="1"/>
    <col min="2577" max="2579" width="17" style="2" bestFit="1" customWidth="1"/>
    <col min="2580" max="2580" width="15" style="2" bestFit="1" customWidth="1"/>
    <col min="2581" max="2590" width="16.625" style="2" customWidth="1"/>
    <col min="2591" max="2816" width="9" style="2"/>
    <col min="2817" max="2817" width="48.25" style="2" bestFit="1" customWidth="1"/>
    <col min="2818" max="2818" width="12.625" style="2" bestFit="1" customWidth="1"/>
    <col min="2819" max="2823" width="11.625" style="2" bestFit="1" customWidth="1"/>
    <col min="2824" max="2825" width="19.125" style="2" bestFit="1" customWidth="1"/>
    <col min="2826" max="2826" width="17" style="2" bestFit="1" customWidth="1"/>
    <col min="2827" max="2828" width="11.625" style="2" bestFit="1" customWidth="1"/>
    <col min="2829" max="2829" width="11.5" style="2" bestFit="1" customWidth="1"/>
    <col min="2830" max="2830" width="11.625" style="2" bestFit="1" customWidth="1"/>
    <col min="2831" max="2831" width="11.5" style="2" bestFit="1" customWidth="1"/>
    <col min="2832" max="2832" width="11.625" style="2" bestFit="1" customWidth="1"/>
    <col min="2833" max="2835" width="17" style="2" bestFit="1" customWidth="1"/>
    <col min="2836" max="2836" width="15" style="2" bestFit="1" customWidth="1"/>
    <col min="2837" max="2846" width="16.625" style="2" customWidth="1"/>
    <col min="2847" max="3072" width="9" style="2"/>
    <col min="3073" max="3073" width="48.25" style="2" bestFit="1" customWidth="1"/>
    <col min="3074" max="3074" width="12.625" style="2" bestFit="1" customWidth="1"/>
    <col min="3075" max="3079" width="11.625" style="2" bestFit="1" customWidth="1"/>
    <col min="3080" max="3081" width="19.125" style="2" bestFit="1" customWidth="1"/>
    <col min="3082" max="3082" width="17" style="2" bestFit="1" customWidth="1"/>
    <col min="3083" max="3084" width="11.625" style="2" bestFit="1" customWidth="1"/>
    <col min="3085" max="3085" width="11.5" style="2" bestFit="1" customWidth="1"/>
    <col min="3086" max="3086" width="11.625" style="2" bestFit="1" customWidth="1"/>
    <col min="3087" max="3087" width="11.5" style="2" bestFit="1" customWidth="1"/>
    <col min="3088" max="3088" width="11.625" style="2" bestFit="1" customWidth="1"/>
    <col min="3089" max="3091" width="17" style="2" bestFit="1" customWidth="1"/>
    <col min="3092" max="3092" width="15" style="2" bestFit="1" customWidth="1"/>
    <col min="3093" max="3102" width="16.625" style="2" customWidth="1"/>
    <col min="3103" max="3328" width="9" style="2"/>
    <col min="3329" max="3329" width="48.25" style="2" bestFit="1" customWidth="1"/>
    <col min="3330" max="3330" width="12.625" style="2" bestFit="1" customWidth="1"/>
    <col min="3331" max="3335" width="11.625" style="2" bestFit="1" customWidth="1"/>
    <col min="3336" max="3337" width="19.125" style="2" bestFit="1" customWidth="1"/>
    <col min="3338" max="3338" width="17" style="2" bestFit="1" customWidth="1"/>
    <col min="3339" max="3340" width="11.625" style="2" bestFit="1" customWidth="1"/>
    <col min="3341" max="3341" width="11.5" style="2" bestFit="1" customWidth="1"/>
    <col min="3342" max="3342" width="11.625" style="2" bestFit="1" customWidth="1"/>
    <col min="3343" max="3343" width="11.5" style="2" bestFit="1" customWidth="1"/>
    <col min="3344" max="3344" width="11.625" style="2" bestFit="1" customWidth="1"/>
    <col min="3345" max="3347" width="17" style="2" bestFit="1" customWidth="1"/>
    <col min="3348" max="3348" width="15" style="2" bestFit="1" customWidth="1"/>
    <col min="3349" max="3358" width="16.625" style="2" customWidth="1"/>
    <col min="3359" max="3584" width="9" style="2"/>
    <col min="3585" max="3585" width="48.25" style="2" bestFit="1" customWidth="1"/>
    <col min="3586" max="3586" width="12.625" style="2" bestFit="1" customWidth="1"/>
    <col min="3587" max="3591" width="11.625" style="2" bestFit="1" customWidth="1"/>
    <col min="3592" max="3593" width="19.125" style="2" bestFit="1" customWidth="1"/>
    <col min="3594" max="3594" width="17" style="2" bestFit="1" customWidth="1"/>
    <col min="3595" max="3596" width="11.625" style="2" bestFit="1" customWidth="1"/>
    <col min="3597" max="3597" width="11.5" style="2" bestFit="1" customWidth="1"/>
    <col min="3598" max="3598" width="11.625" style="2" bestFit="1" customWidth="1"/>
    <col min="3599" max="3599" width="11.5" style="2" bestFit="1" customWidth="1"/>
    <col min="3600" max="3600" width="11.625" style="2" bestFit="1" customWidth="1"/>
    <col min="3601" max="3603" width="17" style="2" bestFit="1" customWidth="1"/>
    <col min="3604" max="3604" width="15" style="2" bestFit="1" customWidth="1"/>
    <col min="3605" max="3614" width="16.625" style="2" customWidth="1"/>
    <col min="3615" max="3840" width="9" style="2"/>
    <col min="3841" max="3841" width="48.25" style="2" bestFit="1" customWidth="1"/>
    <col min="3842" max="3842" width="12.625" style="2" bestFit="1" customWidth="1"/>
    <col min="3843" max="3847" width="11.625" style="2" bestFit="1" customWidth="1"/>
    <col min="3848" max="3849" width="19.125" style="2" bestFit="1" customWidth="1"/>
    <col min="3850" max="3850" width="17" style="2" bestFit="1" customWidth="1"/>
    <col min="3851" max="3852" width="11.625" style="2" bestFit="1" customWidth="1"/>
    <col min="3853" max="3853" width="11.5" style="2" bestFit="1" customWidth="1"/>
    <col min="3854" max="3854" width="11.625" style="2" bestFit="1" customWidth="1"/>
    <col min="3855" max="3855" width="11.5" style="2" bestFit="1" customWidth="1"/>
    <col min="3856" max="3856" width="11.625" style="2" bestFit="1" customWidth="1"/>
    <col min="3857" max="3859" width="17" style="2" bestFit="1" customWidth="1"/>
    <col min="3860" max="3860" width="15" style="2" bestFit="1" customWidth="1"/>
    <col min="3861" max="3870" width="16.625" style="2" customWidth="1"/>
    <col min="3871" max="4096" width="9" style="2"/>
    <col min="4097" max="4097" width="48.25" style="2" bestFit="1" customWidth="1"/>
    <col min="4098" max="4098" width="12.625" style="2" bestFit="1" customWidth="1"/>
    <col min="4099" max="4103" width="11.625" style="2" bestFit="1" customWidth="1"/>
    <col min="4104" max="4105" width="19.125" style="2" bestFit="1" customWidth="1"/>
    <col min="4106" max="4106" width="17" style="2" bestFit="1" customWidth="1"/>
    <col min="4107" max="4108" width="11.625" style="2" bestFit="1" customWidth="1"/>
    <col min="4109" max="4109" width="11.5" style="2" bestFit="1" customWidth="1"/>
    <col min="4110" max="4110" width="11.625" style="2" bestFit="1" customWidth="1"/>
    <col min="4111" max="4111" width="11.5" style="2" bestFit="1" customWidth="1"/>
    <col min="4112" max="4112" width="11.625" style="2" bestFit="1" customWidth="1"/>
    <col min="4113" max="4115" width="17" style="2" bestFit="1" customWidth="1"/>
    <col min="4116" max="4116" width="15" style="2" bestFit="1" customWidth="1"/>
    <col min="4117" max="4126" width="16.625" style="2" customWidth="1"/>
    <col min="4127" max="4352" width="9" style="2"/>
    <col min="4353" max="4353" width="48.25" style="2" bestFit="1" customWidth="1"/>
    <col min="4354" max="4354" width="12.625" style="2" bestFit="1" customWidth="1"/>
    <col min="4355" max="4359" width="11.625" style="2" bestFit="1" customWidth="1"/>
    <col min="4360" max="4361" width="19.125" style="2" bestFit="1" customWidth="1"/>
    <col min="4362" max="4362" width="17" style="2" bestFit="1" customWidth="1"/>
    <col min="4363" max="4364" width="11.625" style="2" bestFit="1" customWidth="1"/>
    <col min="4365" max="4365" width="11.5" style="2" bestFit="1" customWidth="1"/>
    <col min="4366" max="4366" width="11.625" style="2" bestFit="1" customWidth="1"/>
    <col min="4367" max="4367" width="11.5" style="2" bestFit="1" customWidth="1"/>
    <col min="4368" max="4368" width="11.625" style="2" bestFit="1" customWidth="1"/>
    <col min="4369" max="4371" width="17" style="2" bestFit="1" customWidth="1"/>
    <col min="4372" max="4372" width="15" style="2" bestFit="1" customWidth="1"/>
    <col min="4373" max="4382" width="16.625" style="2" customWidth="1"/>
    <col min="4383" max="4608" width="9" style="2"/>
    <col min="4609" max="4609" width="48.25" style="2" bestFit="1" customWidth="1"/>
    <col min="4610" max="4610" width="12.625" style="2" bestFit="1" customWidth="1"/>
    <col min="4611" max="4615" width="11.625" style="2" bestFit="1" customWidth="1"/>
    <col min="4616" max="4617" width="19.125" style="2" bestFit="1" customWidth="1"/>
    <col min="4618" max="4618" width="17" style="2" bestFit="1" customWidth="1"/>
    <col min="4619" max="4620" width="11.625" style="2" bestFit="1" customWidth="1"/>
    <col min="4621" max="4621" width="11.5" style="2" bestFit="1" customWidth="1"/>
    <col min="4622" max="4622" width="11.625" style="2" bestFit="1" customWidth="1"/>
    <col min="4623" max="4623" width="11.5" style="2" bestFit="1" customWidth="1"/>
    <col min="4624" max="4624" width="11.625" style="2" bestFit="1" customWidth="1"/>
    <col min="4625" max="4627" width="17" style="2" bestFit="1" customWidth="1"/>
    <col min="4628" max="4628" width="15" style="2" bestFit="1" customWidth="1"/>
    <col min="4629" max="4638" width="16.625" style="2" customWidth="1"/>
    <col min="4639" max="4864" width="9" style="2"/>
    <col min="4865" max="4865" width="48.25" style="2" bestFit="1" customWidth="1"/>
    <col min="4866" max="4866" width="12.625" style="2" bestFit="1" customWidth="1"/>
    <col min="4867" max="4871" width="11.625" style="2" bestFit="1" customWidth="1"/>
    <col min="4872" max="4873" width="19.125" style="2" bestFit="1" customWidth="1"/>
    <col min="4874" max="4874" width="17" style="2" bestFit="1" customWidth="1"/>
    <col min="4875" max="4876" width="11.625" style="2" bestFit="1" customWidth="1"/>
    <col min="4877" max="4877" width="11.5" style="2" bestFit="1" customWidth="1"/>
    <col min="4878" max="4878" width="11.625" style="2" bestFit="1" customWidth="1"/>
    <col min="4879" max="4879" width="11.5" style="2" bestFit="1" customWidth="1"/>
    <col min="4880" max="4880" width="11.625" style="2" bestFit="1" customWidth="1"/>
    <col min="4881" max="4883" width="17" style="2" bestFit="1" customWidth="1"/>
    <col min="4884" max="4884" width="15" style="2" bestFit="1" customWidth="1"/>
    <col min="4885" max="4894" width="16.625" style="2" customWidth="1"/>
    <col min="4895" max="5120" width="9" style="2"/>
    <col min="5121" max="5121" width="48.25" style="2" bestFit="1" customWidth="1"/>
    <col min="5122" max="5122" width="12.625" style="2" bestFit="1" customWidth="1"/>
    <col min="5123" max="5127" width="11.625" style="2" bestFit="1" customWidth="1"/>
    <col min="5128" max="5129" width="19.125" style="2" bestFit="1" customWidth="1"/>
    <col min="5130" max="5130" width="17" style="2" bestFit="1" customWidth="1"/>
    <col min="5131" max="5132" width="11.625" style="2" bestFit="1" customWidth="1"/>
    <col min="5133" max="5133" width="11.5" style="2" bestFit="1" customWidth="1"/>
    <col min="5134" max="5134" width="11.625" style="2" bestFit="1" customWidth="1"/>
    <col min="5135" max="5135" width="11.5" style="2" bestFit="1" customWidth="1"/>
    <col min="5136" max="5136" width="11.625" style="2" bestFit="1" customWidth="1"/>
    <col min="5137" max="5139" width="17" style="2" bestFit="1" customWidth="1"/>
    <col min="5140" max="5140" width="15" style="2" bestFit="1" customWidth="1"/>
    <col min="5141" max="5150" width="16.625" style="2" customWidth="1"/>
    <col min="5151" max="5376" width="9" style="2"/>
    <col min="5377" max="5377" width="48.25" style="2" bestFit="1" customWidth="1"/>
    <col min="5378" max="5378" width="12.625" style="2" bestFit="1" customWidth="1"/>
    <col min="5379" max="5383" width="11.625" style="2" bestFit="1" customWidth="1"/>
    <col min="5384" max="5385" width="19.125" style="2" bestFit="1" customWidth="1"/>
    <col min="5386" max="5386" width="17" style="2" bestFit="1" customWidth="1"/>
    <col min="5387" max="5388" width="11.625" style="2" bestFit="1" customWidth="1"/>
    <col min="5389" max="5389" width="11.5" style="2" bestFit="1" customWidth="1"/>
    <col min="5390" max="5390" width="11.625" style="2" bestFit="1" customWidth="1"/>
    <col min="5391" max="5391" width="11.5" style="2" bestFit="1" customWidth="1"/>
    <col min="5392" max="5392" width="11.625" style="2" bestFit="1" customWidth="1"/>
    <col min="5393" max="5395" width="17" style="2" bestFit="1" customWidth="1"/>
    <col min="5396" max="5396" width="15" style="2" bestFit="1" customWidth="1"/>
    <col min="5397" max="5406" width="16.625" style="2" customWidth="1"/>
    <col min="5407" max="5632" width="9" style="2"/>
    <col min="5633" max="5633" width="48.25" style="2" bestFit="1" customWidth="1"/>
    <col min="5634" max="5634" width="12.625" style="2" bestFit="1" customWidth="1"/>
    <col min="5635" max="5639" width="11.625" style="2" bestFit="1" customWidth="1"/>
    <col min="5640" max="5641" width="19.125" style="2" bestFit="1" customWidth="1"/>
    <col min="5642" max="5642" width="17" style="2" bestFit="1" customWidth="1"/>
    <col min="5643" max="5644" width="11.625" style="2" bestFit="1" customWidth="1"/>
    <col min="5645" max="5645" width="11.5" style="2" bestFit="1" customWidth="1"/>
    <col min="5646" max="5646" width="11.625" style="2" bestFit="1" customWidth="1"/>
    <col min="5647" max="5647" width="11.5" style="2" bestFit="1" customWidth="1"/>
    <col min="5648" max="5648" width="11.625" style="2" bestFit="1" customWidth="1"/>
    <col min="5649" max="5651" width="17" style="2" bestFit="1" customWidth="1"/>
    <col min="5652" max="5652" width="15" style="2" bestFit="1" customWidth="1"/>
    <col min="5653" max="5662" width="16.625" style="2" customWidth="1"/>
    <col min="5663" max="5888" width="9" style="2"/>
    <col min="5889" max="5889" width="48.25" style="2" bestFit="1" customWidth="1"/>
    <col min="5890" max="5890" width="12.625" style="2" bestFit="1" customWidth="1"/>
    <col min="5891" max="5895" width="11.625" style="2" bestFit="1" customWidth="1"/>
    <col min="5896" max="5897" width="19.125" style="2" bestFit="1" customWidth="1"/>
    <col min="5898" max="5898" width="17" style="2" bestFit="1" customWidth="1"/>
    <col min="5899" max="5900" width="11.625" style="2" bestFit="1" customWidth="1"/>
    <col min="5901" max="5901" width="11.5" style="2" bestFit="1" customWidth="1"/>
    <col min="5902" max="5902" width="11.625" style="2" bestFit="1" customWidth="1"/>
    <col min="5903" max="5903" width="11.5" style="2" bestFit="1" customWidth="1"/>
    <col min="5904" max="5904" width="11.625" style="2" bestFit="1" customWidth="1"/>
    <col min="5905" max="5907" width="17" style="2" bestFit="1" customWidth="1"/>
    <col min="5908" max="5908" width="15" style="2" bestFit="1" customWidth="1"/>
    <col min="5909" max="5918" width="16.625" style="2" customWidth="1"/>
    <col min="5919" max="6144" width="9" style="2"/>
    <col min="6145" max="6145" width="48.25" style="2" bestFit="1" customWidth="1"/>
    <col min="6146" max="6146" width="12.625" style="2" bestFit="1" customWidth="1"/>
    <col min="6147" max="6151" width="11.625" style="2" bestFit="1" customWidth="1"/>
    <col min="6152" max="6153" width="19.125" style="2" bestFit="1" customWidth="1"/>
    <col min="6154" max="6154" width="17" style="2" bestFit="1" customWidth="1"/>
    <col min="6155" max="6156" width="11.625" style="2" bestFit="1" customWidth="1"/>
    <col min="6157" max="6157" width="11.5" style="2" bestFit="1" customWidth="1"/>
    <col min="6158" max="6158" width="11.625" style="2" bestFit="1" customWidth="1"/>
    <col min="6159" max="6159" width="11.5" style="2" bestFit="1" customWidth="1"/>
    <col min="6160" max="6160" width="11.625" style="2" bestFit="1" customWidth="1"/>
    <col min="6161" max="6163" width="17" style="2" bestFit="1" customWidth="1"/>
    <col min="6164" max="6164" width="15" style="2" bestFit="1" customWidth="1"/>
    <col min="6165" max="6174" width="16.625" style="2" customWidth="1"/>
    <col min="6175" max="6400" width="9" style="2"/>
    <col min="6401" max="6401" width="48.25" style="2" bestFit="1" customWidth="1"/>
    <col min="6402" max="6402" width="12.625" style="2" bestFit="1" customWidth="1"/>
    <col min="6403" max="6407" width="11.625" style="2" bestFit="1" customWidth="1"/>
    <col min="6408" max="6409" width="19.125" style="2" bestFit="1" customWidth="1"/>
    <col min="6410" max="6410" width="17" style="2" bestFit="1" customWidth="1"/>
    <col min="6411" max="6412" width="11.625" style="2" bestFit="1" customWidth="1"/>
    <col min="6413" max="6413" width="11.5" style="2" bestFit="1" customWidth="1"/>
    <col min="6414" max="6414" width="11.625" style="2" bestFit="1" customWidth="1"/>
    <col min="6415" max="6415" width="11.5" style="2" bestFit="1" customWidth="1"/>
    <col min="6416" max="6416" width="11.625" style="2" bestFit="1" customWidth="1"/>
    <col min="6417" max="6419" width="17" style="2" bestFit="1" customWidth="1"/>
    <col min="6420" max="6420" width="15" style="2" bestFit="1" customWidth="1"/>
    <col min="6421" max="6430" width="16.625" style="2" customWidth="1"/>
    <col min="6431" max="6656" width="9" style="2"/>
    <col min="6657" max="6657" width="48.25" style="2" bestFit="1" customWidth="1"/>
    <col min="6658" max="6658" width="12.625" style="2" bestFit="1" customWidth="1"/>
    <col min="6659" max="6663" width="11.625" style="2" bestFit="1" customWidth="1"/>
    <col min="6664" max="6665" width="19.125" style="2" bestFit="1" customWidth="1"/>
    <col min="6666" max="6666" width="17" style="2" bestFit="1" customWidth="1"/>
    <col min="6667" max="6668" width="11.625" style="2" bestFit="1" customWidth="1"/>
    <col min="6669" max="6669" width="11.5" style="2" bestFit="1" customWidth="1"/>
    <col min="6670" max="6670" width="11.625" style="2" bestFit="1" customWidth="1"/>
    <col min="6671" max="6671" width="11.5" style="2" bestFit="1" customWidth="1"/>
    <col min="6672" max="6672" width="11.625" style="2" bestFit="1" customWidth="1"/>
    <col min="6673" max="6675" width="17" style="2" bestFit="1" customWidth="1"/>
    <col min="6676" max="6676" width="15" style="2" bestFit="1" customWidth="1"/>
    <col min="6677" max="6686" width="16.625" style="2" customWidth="1"/>
    <col min="6687" max="6912" width="9" style="2"/>
    <col min="6913" max="6913" width="48.25" style="2" bestFit="1" customWidth="1"/>
    <col min="6914" max="6914" width="12.625" style="2" bestFit="1" customWidth="1"/>
    <col min="6915" max="6919" width="11.625" style="2" bestFit="1" customWidth="1"/>
    <col min="6920" max="6921" width="19.125" style="2" bestFit="1" customWidth="1"/>
    <col min="6922" max="6922" width="17" style="2" bestFit="1" customWidth="1"/>
    <col min="6923" max="6924" width="11.625" style="2" bestFit="1" customWidth="1"/>
    <col min="6925" max="6925" width="11.5" style="2" bestFit="1" customWidth="1"/>
    <col min="6926" max="6926" width="11.625" style="2" bestFit="1" customWidth="1"/>
    <col min="6927" max="6927" width="11.5" style="2" bestFit="1" customWidth="1"/>
    <col min="6928" max="6928" width="11.625" style="2" bestFit="1" customWidth="1"/>
    <col min="6929" max="6931" width="17" style="2" bestFit="1" customWidth="1"/>
    <col min="6932" max="6932" width="15" style="2" bestFit="1" customWidth="1"/>
    <col min="6933" max="6942" width="16.625" style="2" customWidth="1"/>
    <col min="6943" max="7168" width="9" style="2"/>
    <col min="7169" max="7169" width="48.25" style="2" bestFit="1" customWidth="1"/>
    <col min="7170" max="7170" width="12.625" style="2" bestFit="1" customWidth="1"/>
    <col min="7171" max="7175" width="11.625" style="2" bestFit="1" customWidth="1"/>
    <col min="7176" max="7177" width="19.125" style="2" bestFit="1" customWidth="1"/>
    <col min="7178" max="7178" width="17" style="2" bestFit="1" customWidth="1"/>
    <col min="7179" max="7180" width="11.625" style="2" bestFit="1" customWidth="1"/>
    <col min="7181" max="7181" width="11.5" style="2" bestFit="1" customWidth="1"/>
    <col min="7182" max="7182" width="11.625" style="2" bestFit="1" customWidth="1"/>
    <col min="7183" max="7183" width="11.5" style="2" bestFit="1" customWidth="1"/>
    <col min="7184" max="7184" width="11.625" style="2" bestFit="1" customWidth="1"/>
    <col min="7185" max="7187" width="17" style="2" bestFit="1" customWidth="1"/>
    <col min="7188" max="7188" width="15" style="2" bestFit="1" customWidth="1"/>
    <col min="7189" max="7198" width="16.625" style="2" customWidth="1"/>
    <col min="7199" max="7424" width="9" style="2"/>
    <col min="7425" max="7425" width="48.25" style="2" bestFit="1" customWidth="1"/>
    <col min="7426" max="7426" width="12.625" style="2" bestFit="1" customWidth="1"/>
    <col min="7427" max="7431" width="11.625" style="2" bestFit="1" customWidth="1"/>
    <col min="7432" max="7433" width="19.125" style="2" bestFit="1" customWidth="1"/>
    <col min="7434" max="7434" width="17" style="2" bestFit="1" customWidth="1"/>
    <col min="7435" max="7436" width="11.625" style="2" bestFit="1" customWidth="1"/>
    <col min="7437" max="7437" width="11.5" style="2" bestFit="1" customWidth="1"/>
    <col min="7438" max="7438" width="11.625" style="2" bestFit="1" customWidth="1"/>
    <col min="7439" max="7439" width="11.5" style="2" bestFit="1" customWidth="1"/>
    <col min="7440" max="7440" width="11.625" style="2" bestFit="1" customWidth="1"/>
    <col min="7441" max="7443" width="17" style="2" bestFit="1" customWidth="1"/>
    <col min="7444" max="7444" width="15" style="2" bestFit="1" customWidth="1"/>
    <col min="7445" max="7454" width="16.625" style="2" customWidth="1"/>
    <col min="7455" max="7680" width="9" style="2"/>
    <col min="7681" max="7681" width="48.25" style="2" bestFit="1" customWidth="1"/>
    <col min="7682" max="7682" width="12.625" style="2" bestFit="1" customWidth="1"/>
    <col min="7683" max="7687" width="11.625" style="2" bestFit="1" customWidth="1"/>
    <col min="7688" max="7689" width="19.125" style="2" bestFit="1" customWidth="1"/>
    <col min="7690" max="7690" width="17" style="2" bestFit="1" customWidth="1"/>
    <col min="7691" max="7692" width="11.625" style="2" bestFit="1" customWidth="1"/>
    <col min="7693" max="7693" width="11.5" style="2" bestFit="1" customWidth="1"/>
    <col min="7694" max="7694" width="11.625" style="2" bestFit="1" customWidth="1"/>
    <col min="7695" max="7695" width="11.5" style="2" bestFit="1" customWidth="1"/>
    <col min="7696" max="7696" width="11.625" style="2" bestFit="1" customWidth="1"/>
    <col min="7697" max="7699" width="17" style="2" bestFit="1" customWidth="1"/>
    <col min="7700" max="7700" width="15" style="2" bestFit="1" customWidth="1"/>
    <col min="7701" max="7710" width="16.625" style="2" customWidth="1"/>
    <col min="7711" max="7936" width="9" style="2"/>
    <col min="7937" max="7937" width="48.25" style="2" bestFit="1" customWidth="1"/>
    <col min="7938" max="7938" width="12.625" style="2" bestFit="1" customWidth="1"/>
    <col min="7939" max="7943" width="11.625" style="2" bestFit="1" customWidth="1"/>
    <col min="7944" max="7945" width="19.125" style="2" bestFit="1" customWidth="1"/>
    <col min="7946" max="7946" width="17" style="2" bestFit="1" customWidth="1"/>
    <col min="7947" max="7948" width="11.625" style="2" bestFit="1" customWidth="1"/>
    <col min="7949" max="7949" width="11.5" style="2" bestFit="1" customWidth="1"/>
    <col min="7950" max="7950" width="11.625" style="2" bestFit="1" customWidth="1"/>
    <col min="7951" max="7951" width="11.5" style="2" bestFit="1" customWidth="1"/>
    <col min="7952" max="7952" width="11.625" style="2" bestFit="1" customWidth="1"/>
    <col min="7953" max="7955" width="17" style="2" bestFit="1" customWidth="1"/>
    <col min="7956" max="7956" width="15" style="2" bestFit="1" customWidth="1"/>
    <col min="7957" max="7966" width="16.625" style="2" customWidth="1"/>
    <col min="7967" max="8192" width="9" style="2"/>
    <col min="8193" max="8193" width="48.25" style="2" bestFit="1" customWidth="1"/>
    <col min="8194" max="8194" width="12.625" style="2" bestFit="1" customWidth="1"/>
    <col min="8195" max="8199" width="11.625" style="2" bestFit="1" customWidth="1"/>
    <col min="8200" max="8201" width="19.125" style="2" bestFit="1" customWidth="1"/>
    <col min="8202" max="8202" width="17" style="2" bestFit="1" customWidth="1"/>
    <col min="8203" max="8204" width="11.625" style="2" bestFit="1" customWidth="1"/>
    <col min="8205" max="8205" width="11.5" style="2" bestFit="1" customWidth="1"/>
    <col min="8206" max="8206" width="11.625" style="2" bestFit="1" customWidth="1"/>
    <col min="8207" max="8207" width="11.5" style="2" bestFit="1" customWidth="1"/>
    <col min="8208" max="8208" width="11.625" style="2" bestFit="1" customWidth="1"/>
    <col min="8209" max="8211" width="17" style="2" bestFit="1" customWidth="1"/>
    <col min="8212" max="8212" width="15" style="2" bestFit="1" customWidth="1"/>
    <col min="8213" max="8222" width="16.625" style="2" customWidth="1"/>
    <col min="8223" max="8448" width="9" style="2"/>
    <col min="8449" max="8449" width="48.25" style="2" bestFit="1" customWidth="1"/>
    <col min="8450" max="8450" width="12.625" style="2" bestFit="1" customWidth="1"/>
    <col min="8451" max="8455" width="11.625" style="2" bestFit="1" customWidth="1"/>
    <col min="8456" max="8457" width="19.125" style="2" bestFit="1" customWidth="1"/>
    <col min="8458" max="8458" width="17" style="2" bestFit="1" customWidth="1"/>
    <col min="8459" max="8460" width="11.625" style="2" bestFit="1" customWidth="1"/>
    <col min="8461" max="8461" width="11.5" style="2" bestFit="1" customWidth="1"/>
    <col min="8462" max="8462" width="11.625" style="2" bestFit="1" customWidth="1"/>
    <col min="8463" max="8463" width="11.5" style="2" bestFit="1" customWidth="1"/>
    <col min="8464" max="8464" width="11.625" style="2" bestFit="1" customWidth="1"/>
    <col min="8465" max="8467" width="17" style="2" bestFit="1" customWidth="1"/>
    <col min="8468" max="8468" width="15" style="2" bestFit="1" customWidth="1"/>
    <col min="8469" max="8478" width="16.625" style="2" customWidth="1"/>
    <col min="8479" max="8704" width="9" style="2"/>
    <col min="8705" max="8705" width="48.25" style="2" bestFit="1" customWidth="1"/>
    <col min="8706" max="8706" width="12.625" style="2" bestFit="1" customWidth="1"/>
    <col min="8707" max="8711" width="11.625" style="2" bestFit="1" customWidth="1"/>
    <col min="8712" max="8713" width="19.125" style="2" bestFit="1" customWidth="1"/>
    <col min="8714" max="8714" width="17" style="2" bestFit="1" customWidth="1"/>
    <col min="8715" max="8716" width="11.625" style="2" bestFit="1" customWidth="1"/>
    <col min="8717" max="8717" width="11.5" style="2" bestFit="1" customWidth="1"/>
    <col min="8718" max="8718" width="11.625" style="2" bestFit="1" customWidth="1"/>
    <col min="8719" max="8719" width="11.5" style="2" bestFit="1" customWidth="1"/>
    <col min="8720" max="8720" width="11.625" style="2" bestFit="1" customWidth="1"/>
    <col min="8721" max="8723" width="17" style="2" bestFit="1" customWidth="1"/>
    <col min="8724" max="8724" width="15" style="2" bestFit="1" customWidth="1"/>
    <col min="8725" max="8734" width="16.625" style="2" customWidth="1"/>
    <col min="8735" max="8960" width="9" style="2"/>
    <col min="8961" max="8961" width="48.25" style="2" bestFit="1" customWidth="1"/>
    <col min="8962" max="8962" width="12.625" style="2" bestFit="1" customWidth="1"/>
    <col min="8963" max="8967" width="11.625" style="2" bestFit="1" customWidth="1"/>
    <col min="8968" max="8969" width="19.125" style="2" bestFit="1" customWidth="1"/>
    <col min="8970" max="8970" width="17" style="2" bestFit="1" customWidth="1"/>
    <col min="8971" max="8972" width="11.625" style="2" bestFit="1" customWidth="1"/>
    <col min="8973" max="8973" width="11.5" style="2" bestFit="1" customWidth="1"/>
    <col min="8974" max="8974" width="11.625" style="2" bestFit="1" customWidth="1"/>
    <col min="8975" max="8975" width="11.5" style="2" bestFit="1" customWidth="1"/>
    <col min="8976" max="8976" width="11.625" style="2" bestFit="1" customWidth="1"/>
    <col min="8977" max="8979" width="17" style="2" bestFit="1" customWidth="1"/>
    <col min="8980" max="8980" width="15" style="2" bestFit="1" customWidth="1"/>
    <col min="8981" max="8990" width="16.625" style="2" customWidth="1"/>
    <col min="8991" max="9216" width="9" style="2"/>
    <col min="9217" max="9217" width="48.25" style="2" bestFit="1" customWidth="1"/>
    <col min="9218" max="9218" width="12.625" style="2" bestFit="1" customWidth="1"/>
    <col min="9219" max="9223" width="11.625" style="2" bestFit="1" customWidth="1"/>
    <col min="9224" max="9225" width="19.125" style="2" bestFit="1" customWidth="1"/>
    <col min="9226" max="9226" width="17" style="2" bestFit="1" customWidth="1"/>
    <col min="9227" max="9228" width="11.625" style="2" bestFit="1" customWidth="1"/>
    <col min="9229" max="9229" width="11.5" style="2" bestFit="1" customWidth="1"/>
    <col min="9230" max="9230" width="11.625" style="2" bestFit="1" customWidth="1"/>
    <col min="9231" max="9231" width="11.5" style="2" bestFit="1" customWidth="1"/>
    <col min="9232" max="9232" width="11.625" style="2" bestFit="1" customWidth="1"/>
    <col min="9233" max="9235" width="17" style="2" bestFit="1" customWidth="1"/>
    <col min="9236" max="9236" width="15" style="2" bestFit="1" customWidth="1"/>
    <col min="9237" max="9246" width="16.625" style="2" customWidth="1"/>
    <col min="9247" max="9472" width="9" style="2"/>
    <col min="9473" max="9473" width="48.25" style="2" bestFit="1" customWidth="1"/>
    <col min="9474" max="9474" width="12.625" style="2" bestFit="1" customWidth="1"/>
    <col min="9475" max="9479" width="11.625" style="2" bestFit="1" customWidth="1"/>
    <col min="9480" max="9481" width="19.125" style="2" bestFit="1" customWidth="1"/>
    <col min="9482" max="9482" width="17" style="2" bestFit="1" customWidth="1"/>
    <col min="9483" max="9484" width="11.625" style="2" bestFit="1" customWidth="1"/>
    <col min="9485" max="9485" width="11.5" style="2" bestFit="1" customWidth="1"/>
    <col min="9486" max="9486" width="11.625" style="2" bestFit="1" customWidth="1"/>
    <col min="9487" max="9487" width="11.5" style="2" bestFit="1" customWidth="1"/>
    <col min="9488" max="9488" width="11.625" style="2" bestFit="1" customWidth="1"/>
    <col min="9489" max="9491" width="17" style="2" bestFit="1" customWidth="1"/>
    <col min="9492" max="9492" width="15" style="2" bestFit="1" customWidth="1"/>
    <col min="9493" max="9502" width="16.625" style="2" customWidth="1"/>
    <col min="9503" max="9728" width="9" style="2"/>
    <col min="9729" max="9729" width="48.25" style="2" bestFit="1" customWidth="1"/>
    <col min="9730" max="9730" width="12.625" style="2" bestFit="1" customWidth="1"/>
    <col min="9731" max="9735" width="11.625" style="2" bestFit="1" customWidth="1"/>
    <col min="9736" max="9737" width="19.125" style="2" bestFit="1" customWidth="1"/>
    <col min="9738" max="9738" width="17" style="2" bestFit="1" customWidth="1"/>
    <col min="9739" max="9740" width="11.625" style="2" bestFit="1" customWidth="1"/>
    <col min="9741" max="9741" width="11.5" style="2" bestFit="1" customWidth="1"/>
    <col min="9742" max="9742" width="11.625" style="2" bestFit="1" customWidth="1"/>
    <col min="9743" max="9743" width="11.5" style="2" bestFit="1" customWidth="1"/>
    <col min="9744" max="9744" width="11.625" style="2" bestFit="1" customWidth="1"/>
    <col min="9745" max="9747" width="17" style="2" bestFit="1" customWidth="1"/>
    <col min="9748" max="9748" width="15" style="2" bestFit="1" customWidth="1"/>
    <col min="9749" max="9758" width="16.625" style="2" customWidth="1"/>
    <col min="9759" max="9984" width="9" style="2"/>
    <col min="9985" max="9985" width="48.25" style="2" bestFit="1" customWidth="1"/>
    <col min="9986" max="9986" width="12.625" style="2" bestFit="1" customWidth="1"/>
    <col min="9987" max="9991" width="11.625" style="2" bestFit="1" customWidth="1"/>
    <col min="9992" max="9993" width="19.125" style="2" bestFit="1" customWidth="1"/>
    <col min="9994" max="9994" width="17" style="2" bestFit="1" customWidth="1"/>
    <col min="9995" max="9996" width="11.625" style="2" bestFit="1" customWidth="1"/>
    <col min="9997" max="9997" width="11.5" style="2" bestFit="1" customWidth="1"/>
    <col min="9998" max="9998" width="11.625" style="2" bestFit="1" customWidth="1"/>
    <col min="9999" max="9999" width="11.5" style="2" bestFit="1" customWidth="1"/>
    <col min="10000" max="10000" width="11.625" style="2" bestFit="1" customWidth="1"/>
    <col min="10001" max="10003" width="17" style="2" bestFit="1" customWidth="1"/>
    <col min="10004" max="10004" width="15" style="2" bestFit="1" customWidth="1"/>
    <col min="10005" max="10014" width="16.625" style="2" customWidth="1"/>
    <col min="10015" max="10240" width="9" style="2"/>
    <col min="10241" max="10241" width="48.25" style="2" bestFit="1" customWidth="1"/>
    <col min="10242" max="10242" width="12.625" style="2" bestFit="1" customWidth="1"/>
    <col min="10243" max="10247" width="11.625" style="2" bestFit="1" customWidth="1"/>
    <col min="10248" max="10249" width="19.125" style="2" bestFit="1" customWidth="1"/>
    <col min="10250" max="10250" width="17" style="2" bestFit="1" customWidth="1"/>
    <col min="10251" max="10252" width="11.625" style="2" bestFit="1" customWidth="1"/>
    <col min="10253" max="10253" width="11.5" style="2" bestFit="1" customWidth="1"/>
    <col min="10254" max="10254" width="11.625" style="2" bestFit="1" customWidth="1"/>
    <col min="10255" max="10255" width="11.5" style="2" bestFit="1" customWidth="1"/>
    <col min="10256" max="10256" width="11.625" style="2" bestFit="1" customWidth="1"/>
    <col min="10257" max="10259" width="17" style="2" bestFit="1" customWidth="1"/>
    <col min="10260" max="10260" width="15" style="2" bestFit="1" customWidth="1"/>
    <col min="10261" max="10270" width="16.625" style="2" customWidth="1"/>
    <col min="10271" max="10496" width="9" style="2"/>
    <col min="10497" max="10497" width="48.25" style="2" bestFit="1" customWidth="1"/>
    <col min="10498" max="10498" width="12.625" style="2" bestFit="1" customWidth="1"/>
    <col min="10499" max="10503" width="11.625" style="2" bestFit="1" customWidth="1"/>
    <col min="10504" max="10505" width="19.125" style="2" bestFit="1" customWidth="1"/>
    <col min="10506" max="10506" width="17" style="2" bestFit="1" customWidth="1"/>
    <col min="10507" max="10508" width="11.625" style="2" bestFit="1" customWidth="1"/>
    <col min="10509" max="10509" width="11.5" style="2" bestFit="1" customWidth="1"/>
    <col min="10510" max="10510" width="11.625" style="2" bestFit="1" customWidth="1"/>
    <col min="10511" max="10511" width="11.5" style="2" bestFit="1" customWidth="1"/>
    <col min="10512" max="10512" width="11.625" style="2" bestFit="1" customWidth="1"/>
    <col min="10513" max="10515" width="17" style="2" bestFit="1" customWidth="1"/>
    <col min="10516" max="10516" width="15" style="2" bestFit="1" customWidth="1"/>
    <col min="10517" max="10526" width="16.625" style="2" customWidth="1"/>
    <col min="10527" max="10752" width="9" style="2"/>
    <col min="10753" max="10753" width="48.25" style="2" bestFit="1" customWidth="1"/>
    <col min="10754" max="10754" width="12.625" style="2" bestFit="1" customWidth="1"/>
    <col min="10755" max="10759" width="11.625" style="2" bestFit="1" customWidth="1"/>
    <col min="10760" max="10761" width="19.125" style="2" bestFit="1" customWidth="1"/>
    <col min="10762" max="10762" width="17" style="2" bestFit="1" customWidth="1"/>
    <col min="10763" max="10764" width="11.625" style="2" bestFit="1" customWidth="1"/>
    <col min="10765" max="10765" width="11.5" style="2" bestFit="1" customWidth="1"/>
    <col min="10766" max="10766" width="11.625" style="2" bestFit="1" customWidth="1"/>
    <col min="10767" max="10767" width="11.5" style="2" bestFit="1" customWidth="1"/>
    <col min="10768" max="10768" width="11.625" style="2" bestFit="1" customWidth="1"/>
    <col min="10769" max="10771" width="17" style="2" bestFit="1" customWidth="1"/>
    <col min="10772" max="10772" width="15" style="2" bestFit="1" customWidth="1"/>
    <col min="10773" max="10782" width="16.625" style="2" customWidth="1"/>
    <col min="10783" max="11008" width="9" style="2"/>
    <col min="11009" max="11009" width="48.25" style="2" bestFit="1" customWidth="1"/>
    <col min="11010" max="11010" width="12.625" style="2" bestFit="1" customWidth="1"/>
    <col min="11011" max="11015" width="11.625" style="2" bestFit="1" customWidth="1"/>
    <col min="11016" max="11017" width="19.125" style="2" bestFit="1" customWidth="1"/>
    <col min="11018" max="11018" width="17" style="2" bestFit="1" customWidth="1"/>
    <col min="11019" max="11020" width="11.625" style="2" bestFit="1" customWidth="1"/>
    <col min="11021" max="11021" width="11.5" style="2" bestFit="1" customWidth="1"/>
    <col min="11022" max="11022" width="11.625" style="2" bestFit="1" customWidth="1"/>
    <col min="11023" max="11023" width="11.5" style="2" bestFit="1" customWidth="1"/>
    <col min="11024" max="11024" width="11.625" style="2" bestFit="1" customWidth="1"/>
    <col min="11025" max="11027" width="17" style="2" bestFit="1" customWidth="1"/>
    <col min="11028" max="11028" width="15" style="2" bestFit="1" customWidth="1"/>
    <col min="11029" max="11038" width="16.625" style="2" customWidth="1"/>
    <col min="11039" max="11264" width="9" style="2"/>
    <col min="11265" max="11265" width="48.25" style="2" bestFit="1" customWidth="1"/>
    <col min="11266" max="11266" width="12.625" style="2" bestFit="1" customWidth="1"/>
    <col min="11267" max="11271" width="11.625" style="2" bestFit="1" customWidth="1"/>
    <col min="11272" max="11273" width="19.125" style="2" bestFit="1" customWidth="1"/>
    <col min="11274" max="11274" width="17" style="2" bestFit="1" customWidth="1"/>
    <col min="11275" max="11276" width="11.625" style="2" bestFit="1" customWidth="1"/>
    <col min="11277" max="11277" width="11.5" style="2" bestFit="1" customWidth="1"/>
    <col min="11278" max="11278" width="11.625" style="2" bestFit="1" customWidth="1"/>
    <col min="11279" max="11279" width="11.5" style="2" bestFit="1" customWidth="1"/>
    <col min="11280" max="11280" width="11.625" style="2" bestFit="1" customWidth="1"/>
    <col min="11281" max="11283" width="17" style="2" bestFit="1" customWidth="1"/>
    <col min="11284" max="11284" width="15" style="2" bestFit="1" customWidth="1"/>
    <col min="11285" max="11294" width="16.625" style="2" customWidth="1"/>
    <col min="11295" max="11520" width="9" style="2"/>
    <col min="11521" max="11521" width="48.25" style="2" bestFit="1" customWidth="1"/>
    <col min="11522" max="11522" width="12.625" style="2" bestFit="1" customWidth="1"/>
    <col min="11523" max="11527" width="11.625" style="2" bestFit="1" customWidth="1"/>
    <col min="11528" max="11529" width="19.125" style="2" bestFit="1" customWidth="1"/>
    <col min="11530" max="11530" width="17" style="2" bestFit="1" customWidth="1"/>
    <col min="11531" max="11532" width="11.625" style="2" bestFit="1" customWidth="1"/>
    <col min="11533" max="11533" width="11.5" style="2" bestFit="1" customWidth="1"/>
    <col min="11534" max="11534" width="11.625" style="2" bestFit="1" customWidth="1"/>
    <col min="11535" max="11535" width="11.5" style="2" bestFit="1" customWidth="1"/>
    <col min="11536" max="11536" width="11.625" style="2" bestFit="1" customWidth="1"/>
    <col min="11537" max="11539" width="17" style="2" bestFit="1" customWidth="1"/>
    <col min="11540" max="11540" width="15" style="2" bestFit="1" customWidth="1"/>
    <col min="11541" max="11550" width="16.625" style="2" customWidth="1"/>
    <col min="11551" max="11776" width="9" style="2"/>
    <col min="11777" max="11777" width="48.25" style="2" bestFit="1" customWidth="1"/>
    <col min="11778" max="11778" width="12.625" style="2" bestFit="1" customWidth="1"/>
    <col min="11779" max="11783" width="11.625" style="2" bestFit="1" customWidth="1"/>
    <col min="11784" max="11785" width="19.125" style="2" bestFit="1" customWidth="1"/>
    <col min="11786" max="11786" width="17" style="2" bestFit="1" customWidth="1"/>
    <col min="11787" max="11788" width="11.625" style="2" bestFit="1" customWidth="1"/>
    <col min="11789" max="11789" width="11.5" style="2" bestFit="1" customWidth="1"/>
    <col min="11790" max="11790" width="11.625" style="2" bestFit="1" customWidth="1"/>
    <col min="11791" max="11791" width="11.5" style="2" bestFit="1" customWidth="1"/>
    <col min="11792" max="11792" width="11.625" style="2" bestFit="1" customWidth="1"/>
    <col min="11793" max="11795" width="17" style="2" bestFit="1" customWidth="1"/>
    <col min="11796" max="11796" width="15" style="2" bestFit="1" customWidth="1"/>
    <col min="11797" max="11806" width="16.625" style="2" customWidth="1"/>
    <col min="11807" max="12032" width="9" style="2"/>
    <col min="12033" max="12033" width="48.25" style="2" bestFit="1" customWidth="1"/>
    <col min="12034" max="12034" width="12.625" style="2" bestFit="1" customWidth="1"/>
    <col min="12035" max="12039" width="11.625" style="2" bestFit="1" customWidth="1"/>
    <col min="12040" max="12041" width="19.125" style="2" bestFit="1" customWidth="1"/>
    <col min="12042" max="12042" width="17" style="2" bestFit="1" customWidth="1"/>
    <col min="12043" max="12044" width="11.625" style="2" bestFit="1" customWidth="1"/>
    <col min="12045" max="12045" width="11.5" style="2" bestFit="1" customWidth="1"/>
    <col min="12046" max="12046" width="11.625" style="2" bestFit="1" customWidth="1"/>
    <col min="12047" max="12047" width="11.5" style="2" bestFit="1" customWidth="1"/>
    <col min="12048" max="12048" width="11.625" style="2" bestFit="1" customWidth="1"/>
    <col min="12049" max="12051" width="17" style="2" bestFit="1" customWidth="1"/>
    <col min="12052" max="12052" width="15" style="2" bestFit="1" customWidth="1"/>
    <col min="12053" max="12062" width="16.625" style="2" customWidth="1"/>
    <col min="12063" max="12288" width="9" style="2"/>
    <col min="12289" max="12289" width="48.25" style="2" bestFit="1" customWidth="1"/>
    <col min="12290" max="12290" width="12.625" style="2" bestFit="1" customWidth="1"/>
    <col min="12291" max="12295" width="11.625" style="2" bestFit="1" customWidth="1"/>
    <col min="12296" max="12297" width="19.125" style="2" bestFit="1" customWidth="1"/>
    <col min="12298" max="12298" width="17" style="2" bestFit="1" customWidth="1"/>
    <col min="12299" max="12300" width="11.625" style="2" bestFit="1" customWidth="1"/>
    <col min="12301" max="12301" width="11.5" style="2" bestFit="1" customWidth="1"/>
    <col min="12302" max="12302" width="11.625" style="2" bestFit="1" customWidth="1"/>
    <col min="12303" max="12303" width="11.5" style="2" bestFit="1" customWidth="1"/>
    <col min="12304" max="12304" width="11.625" style="2" bestFit="1" customWidth="1"/>
    <col min="12305" max="12307" width="17" style="2" bestFit="1" customWidth="1"/>
    <col min="12308" max="12308" width="15" style="2" bestFit="1" customWidth="1"/>
    <col min="12309" max="12318" width="16.625" style="2" customWidth="1"/>
    <col min="12319" max="12544" width="9" style="2"/>
    <col min="12545" max="12545" width="48.25" style="2" bestFit="1" customWidth="1"/>
    <col min="12546" max="12546" width="12.625" style="2" bestFit="1" customWidth="1"/>
    <col min="12547" max="12551" width="11.625" style="2" bestFit="1" customWidth="1"/>
    <col min="12552" max="12553" width="19.125" style="2" bestFit="1" customWidth="1"/>
    <col min="12554" max="12554" width="17" style="2" bestFit="1" customWidth="1"/>
    <col min="12555" max="12556" width="11.625" style="2" bestFit="1" customWidth="1"/>
    <col min="12557" max="12557" width="11.5" style="2" bestFit="1" customWidth="1"/>
    <col min="12558" max="12558" width="11.625" style="2" bestFit="1" customWidth="1"/>
    <col min="12559" max="12559" width="11.5" style="2" bestFit="1" customWidth="1"/>
    <col min="12560" max="12560" width="11.625" style="2" bestFit="1" customWidth="1"/>
    <col min="12561" max="12563" width="17" style="2" bestFit="1" customWidth="1"/>
    <col min="12564" max="12564" width="15" style="2" bestFit="1" customWidth="1"/>
    <col min="12565" max="12574" width="16.625" style="2" customWidth="1"/>
    <col min="12575" max="12800" width="9" style="2"/>
    <col min="12801" max="12801" width="48.25" style="2" bestFit="1" customWidth="1"/>
    <col min="12802" max="12802" width="12.625" style="2" bestFit="1" customWidth="1"/>
    <col min="12803" max="12807" width="11.625" style="2" bestFit="1" customWidth="1"/>
    <col min="12808" max="12809" width="19.125" style="2" bestFit="1" customWidth="1"/>
    <col min="12810" max="12810" width="17" style="2" bestFit="1" customWidth="1"/>
    <col min="12811" max="12812" width="11.625" style="2" bestFit="1" customWidth="1"/>
    <col min="12813" max="12813" width="11.5" style="2" bestFit="1" customWidth="1"/>
    <col min="12814" max="12814" width="11.625" style="2" bestFit="1" customWidth="1"/>
    <col min="12815" max="12815" width="11.5" style="2" bestFit="1" customWidth="1"/>
    <col min="12816" max="12816" width="11.625" style="2" bestFit="1" customWidth="1"/>
    <col min="12817" max="12819" width="17" style="2" bestFit="1" customWidth="1"/>
    <col min="12820" max="12820" width="15" style="2" bestFit="1" customWidth="1"/>
    <col min="12821" max="12830" width="16.625" style="2" customWidth="1"/>
    <col min="12831" max="13056" width="9" style="2"/>
    <col min="13057" max="13057" width="48.25" style="2" bestFit="1" customWidth="1"/>
    <col min="13058" max="13058" width="12.625" style="2" bestFit="1" customWidth="1"/>
    <col min="13059" max="13063" width="11.625" style="2" bestFit="1" customWidth="1"/>
    <col min="13064" max="13065" width="19.125" style="2" bestFit="1" customWidth="1"/>
    <col min="13066" max="13066" width="17" style="2" bestFit="1" customWidth="1"/>
    <col min="13067" max="13068" width="11.625" style="2" bestFit="1" customWidth="1"/>
    <col min="13069" max="13069" width="11.5" style="2" bestFit="1" customWidth="1"/>
    <col min="13070" max="13070" width="11.625" style="2" bestFit="1" customWidth="1"/>
    <col min="13071" max="13071" width="11.5" style="2" bestFit="1" customWidth="1"/>
    <col min="13072" max="13072" width="11.625" style="2" bestFit="1" customWidth="1"/>
    <col min="13073" max="13075" width="17" style="2" bestFit="1" customWidth="1"/>
    <col min="13076" max="13076" width="15" style="2" bestFit="1" customWidth="1"/>
    <col min="13077" max="13086" width="16.625" style="2" customWidth="1"/>
    <col min="13087" max="13312" width="9" style="2"/>
    <col min="13313" max="13313" width="48.25" style="2" bestFit="1" customWidth="1"/>
    <col min="13314" max="13314" width="12.625" style="2" bestFit="1" customWidth="1"/>
    <col min="13315" max="13319" width="11.625" style="2" bestFit="1" customWidth="1"/>
    <col min="13320" max="13321" width="19.125" style="2" bestFit="1" customWidth="1"/>
    <col min="13322" max="13322" width="17" style="2" bestFit="1" customWidth="1"/>
    <col min="13323" max="13324" width="11.625" style="2" bestFit="1" customWidth="1"/>
    <col min="13325" max="13325" width="11.5" style="2" bestFit="1" customWidth="1"/>
    <col min="13326" max="13326" width="11.625" style="2" bestFit="1" customWidth="1"/>
    <col min="13327" max="13327" width="11.5" style="2" bestFit="1" customWidth="1"/>
    <col min="13328" max="13328" width="11.625" style="2" bestFit="1" customWidth="1"/>
    <col min="13329" max="13331" width="17" style="2" bestFit="1" customWidth="1"/>
    <col min="13332" max="13332" width="15" style="2" bestFit="1" customWidth="1"/>
    <col min="13333" max="13342" width="16.625" style="2" customWidth="1"/>
    <col min="13343" max="13568" width="9" style="2"/>
    <col min="13569" max="13569" width="48.25" style="2" bestFit="1" customWidth="1"/>
    <col min="13570" max="13570" width="12.625" style="2" bestFit="1" customWidth="1"/>
    <col min="13571" max="13575" width="11.625" style="2" bestFit="1" customWidth="1"/>
    <col min="13576" max="13577" width="19.125" style="2" bestFit="1" customWidth="1"/>
    <col min="13578" max="13578" width="17" style="2" bestFit="1" customWidth="1"/>
    <col min="13579" max="13580" width="11.625" style="2" bestFit="1" customWidth="1"/>
    <col min="13581" max="13581" width="11.5" style="2" bestFit="1" customWidth="1"/>
    <col min="13582" max="13582" width="11.625" style="2" bestFit="1" customWidth="1"/>
    <col min="13583" max="13583" width="11.5" style="2" bestFit="1" customWidth="1"/>
    <col min="13584" max="13584" width="11.625" style="2" bestFit="1" customWidth="1"/>
    <col min="13585" max="13587" width="17" style="2" bestFit="1" customWidth="1"/>
    <col min="13588" max="13588" width="15" style="2" bestFit="1" customWidth="1"/>
    <col min="13589" max="13598" width="16.625" style="2" customWidth="1"/>
    <col min="13599" max="13824" width="9" style="2"/>
    <col min="13825" max="13825" width="48.25" style="2" bestFit="1" customWidth="1"/>
    <col min="13826" max="13826" width="12.625" style="2" bestFit="1" customWidth="1"/>
    <col min="13827" max="13831" width="11.625" style="2" bestFit="1" customWidth="1"/>
    <col min="13832" max="13833" width="19.125" style="2" bestFit="1" customWidth="1"/>
    <col min="13834" max="13834" width="17" style="2" bestFit="1" customWidth="1"/>
    <col min="13835" max="13836" width="11.625" style="2" bestFit="1" customWidth="1"/>
    <col min="13837" max="13837" width="11.5" style="2" bestFit="1" customWidth="1"/>
    <col min="13838" max="13838" width="11.625" style="2" bestFit="1" customWidth="1"/>
    <col min="13839" max="13839" width="11.5" style="2" bestFit="1" customWidth="1"/>
    <col min="13840" max="13840" width="11.625" style="2" bestFit="1" customWidth="1"/>
    <col min="13841" max="13843" width="17" style="2" bestFit="1" customWidth="1"/>
    <col min="13844" max="13844" width="15" style="2" bestFit="1" customWidth="1"/>
    <col min="13845" max="13854" width="16.625" style="2" customWidth="1"/>
    <col min="13855" max="14080" width="9" style="2"/>
    <col min="14081" max="14081" width="48.25" style="2" bestFit="1" customWidth="1"/>
    <col min="14082" max="14082" width="12.625" style="2" bestFit="1" customWidth="1"/>
    <col min="14083" max="14087" width="11.625" style="2" bestFit="1" customWidth="1"/>
    <col min="14088" max="14089" width="19.125" style="2" bestFit="1" customWidth="1"/>
    <col min="14090" max="14090" width="17" style="2" bestFit="1" customWidth="1"/>
    <col min="14091" max="14092" width="11.625" style="2" bestFit="1" customWidth="1"/>
    <col min="14093" max="14093" width="11.5" style="2" bestFit="1" customWidth="1"/>
    <col min="14094" max="14094" width="11.625" style="2" bestFit="1" customWidth="1"/>
    <col min="14095" max="14095" width="11.5" style="2" bestFit="1" customWidth="1"/>
    <col min="14096" max="14096" width="11.625" style="2" bestFit="1" customWidth="1"/>
    <col min="14097" max="14099" width="17" style="2" bestFit="1" customWidth="1"/>
    <col min="14100" max="14100" width="15" style="2" bestFit="1" customWidth="1"/>
    <col min="14101" max="14110" width="16.625" style="2" customWidth="1"/>
    <col min="14111" max="14336" width="9" style="2"/>
    <col min="14337" max="14337" width="48.25" style="2" bestFit="1" customWidth="1"/>
    <col min="14338" max="14338" width="12.625" style="2" bestFit="1" customWidth="1"/>
    <col min="14339" max="14343" width="11.625" style="2" bestFit="1" customWidth="1"/>
    <col min="14344" max="14345" width="19.125" style="2" bestFit="1" customWidth="1"/>
    <col min="14346" max="14346" width="17" style="2" bestFit="1" customWidth="1"/>
    <col min="14347" max="14348" width="11.625" style="2" bestFit="1" customWidth="1"/>
    <col min="14349" max="14349" width="11.5" style="2" bestFit="1" customWidth="1"/>
    <col min="14350" max="14350" width="11.625" style="2" bestFit="1" customWidth="1"/>
    <col min="14351" max="14351" width="11.5" style="2" bestFit="1" customWidth="1"/>
    <col min="14352" max="14352" width="11.625" style="2" bestFit="1" customWidth="1"/>
    <col min="14353" max="14355" width="17" style="2" bestFit="1" customWidth="1"/>
    <col min="14356" max="14356" width="15" style="2" bestFit="1" customWidth="1"/>
    <col min="14357" max="14366" width="16.625" style="2" customWidth="1"/>
    <col min="14367" max="14592" width="9" style="2"/>
    <col min="14593" max="14593" width="48.25" style="2" bestFit="1" customWidth="1"/>
    <col min="14594" max="14594" width="12.625" style="2" bestFit="1" customWidth="1"/>
    <col min="14595" max="14599" width="11.625" style="2" bestFit="1" customWidth="1"/>
    <col min="14600" max="14601" width="19.125" style="2" bestFit="1" customWidth="1"/>
    <col min="14602" max="14602" width="17" style="2" bestFit="1" customWidth="1"/>
    <col min="14603" max="14604" width="11.625" style="2" bestFit="1" customWidth="1"/>
    <col min="14605" max="14605" width="11.5" style="2" bestFit="1" customWidth="1"/>
    <col min="14606" max="14606" width="11.625" style="2" bestFit="1" customWidth="1"/>
    <col min="14607" max="14607" width="11.5" style="2" bestFit="1" customWidth="1"/>
    <col min="14608" max="14608" width="11.625" style="2" bestFit="1" customWidth="1"/>
    <col min="14609" max="14611" width="17" style="2" bestFit="1" customWidth="1"/>
    <col min="14612" max="14612" width="15" style="2" bestFit="1" customWidth="1"/>
    <col min="14613" max="14622" width="16.625" style="2" customWidth="1"/>
    <col min="14623" max="14848" width="9" style="2"/>
    <col min="14849" max="14849" width="48.25" style="2" bestFit="1" customWidth="1"/>
    <col min="14850" max="14850" width="12.625" style="2" bestFit="1" customWidth="1"/>
    <col min="14851" max="14855" width="11.625" style="2" bestFit="1" customWidth="1"/>
    <col min="14856" max="14857" width="19.125" style="2" bestFit="1" customWidth="1"/>
    <col min="14858" max="14858" width="17" style="2" bestFit="1" customWidth="1"/>
    <col min="14859" max="14860" width="11.625" style="2" bestFit="1" customWidth="1"/>
    <col min="14861" max="14861" width="11.5" style="2" bestFit="1" customWidth="1"/>
    <col min="14862" max="14862" width="11.625" style="2" bestFit="1" customWidth="1"/>
    <col min="14863" max="14863" width="11.5" style="2" bestFit="1" customWidth="1"/>
    <col min="14864" max="14864" width="11.625" style="2" bestFit="1" customWidth="1"/>
    <col min="14865" max="14867" width="17" style="2" bestFit="1" customWidth="1"/>
    <col min="14868" max="14868" width="15" style="2" bestFit="1" customWidth="1"/>
    <col min="14869" max="14878" width="16.625" style="2" customWidth="1"/>
    <col min="14879" max="15104" width="9" style="2"/>
    <col min="15105" max="15105" width="48.25" style="2" bestFit="1" customWidth="1"/>
    <col min="15106" max="15106" width="12.625" style="2" bestFit="1" customWidth="1"/>
    <col min="15107" max="15111" width="11.625" style="2" bestFit="1" customWidth="1"/>
    <col min="15112" max="15113" width="19.125" style="2" bestFit="1" customWidth="1"/>
    <col min="15114" max="15114" width="17" style="2" bestFit="1" customWidth="1"/>
    <col min="15115" max="15116" width="11.625" style="2" bestFit="1" customWidth="1"/>
    <col min="15117" max="15117" width="11.5" style="2" bestFit="1" customWidth="1"/>
    <col min="15118" max="15118" width="11.625" style="2" bestFit="1" customWidth="1"/>
    <col min="15119" max="15119" width="11.5" style="2" bestFit="1" customWidth="1"/>
    <col min="15120" max="15120" width="11.625" style="2" bestFit="1" customWidth="1"/>
    <col min="15121" max="15123" width="17" style="2" bestFit="1" customWidth="1"/>
    <col min="15124" max="15124" width="15" style="2" bestFit="1" customWidth="1"/>
    <col min="15125" max="15134" width="16.625" style="2" customWidth="1"/>
    <col min="15135" max="15360" width="9" style="2"/>
    <col min="15361" max="15361" width="48.25" style="2" bestFit="1" customWidth="1"/>
    <col min="15362" max="15362" width="12.625" style="2" bestFit="1" customWidth="1"/>
    <col min="15363" max="15367" width="11.625" style="2" bestFit="1" customWidth="1"/>
    <col min="15368" max="15369" width="19.125" style="2" bestFit="1" customWidth="1"/>
    <col min="15370" max="15370" width="17" style="2" bestFit="1" customWidth="1"/>
    <col min="15371" max="15372" width="11.625" style="2" bestFit="1" customWidth="1"/>
    <col min="15373" max="15373" width="11.5" style="2" bestFit="1" customWidth="1"/>
    <col min="15374" max="15374" width="11.625" style="2" bestFit="1" customWidth="1"/>
    <col min="15375" max="15375" width="11.5" style="2" bestFit="1" customWidth="1"/>
    <col min="15376" max="15376" width="11.625" style="2" bestFit="1" customWidth="1"/>
    <col min="15377" max="15379" width="17" style="2" bestFit="1" customWidth="1"/>
    <col min="15380" max="15380" width="15" style="2" bestFit="1" customWidth="1"/>
    <col min="15381" max="15390" width="16.625" style="2" customWidth="1"/>
    <col min="15391" max="15616" width="9" style="2"/>
    <col min="15617" max="15617" width="48.25" style="2" bestFit="1" customWidth="1"/>
    <col min="15618" max="15618" width="12.625" style="2" bestFit="1" customWidth="1"/>
    <col min="15619" max="15623" width="11.625" style="2" bestFit="1" customWidth="1"/>
    <col min="15624" max="15625" width="19.125" style="2" bestFit="1" customWidth="1"/>
    <col min="15626" max="15626" width="17" style="2" bestFit="1" customWidth="1"/>
    <col min="15627" max="15628" width="11.625" style="2" bestFit="1" customWidth="1"/>
    <col min="15629" max="15629" width="11.5" style="2" bestFit="1" customWidth="1"/>
    <col min="15630" max="15630" width="11.625" style="2" bestFit="1" customWidth="1"/>
    <col min="15631" max="15631" width="11.5" style="2" bestFit="1" customWidth="1"/>
    <col min="15632" max="15632" width="11.625" style="2" bestFit="1" customWidth="1"/>
    <col min="15633" max="15635" width="17" style="2" bestFit="1" customWidth="1"/>
    <col min="15636" max="15636" width="15" style="2" bestFit="1" customWidth="1"/>
    <col min="15637" max="15646" width="16.625" style="2" customWidth="1"/>
    <col min="15647" max="15872" width="9" style="2"/>
    <col min="15873" max="15873" width="48.25" style="2" bestFit="1" customWidth="1"/>
    <col min="15874" max="15874" width="12.625" style="2" bestFit="1" customWidth="1"/>
    <col min="15875" max="15879" width="11.625" style="2" bestFit="1" customWidth="1"/>
    <col min="15880" max="15881" width="19.125" style="2" bestFit="1" customWidth="1"/>
    <col min="15882" max="15882" width="17" style="2" bestFit="1" customWidth="1"/>
    <col min="15883" max="15884" width="11.625" style="2" bestFit="1" customWidth="1"/>
    <col min="15885" max="15885" width="11.5" style="2" bestFit="1" customWidth="1"/>
    <col min="15886" max="15886" width="11.625" style="2" bestFit="1" customWidth="1"/>
    <col min="15887" max="15887" width="11.5" style="2" bestFit="1" customWidth="1"/>
    <col min="15888" max="15888" width="11.625" style="2" bestFit="1" customWidth="1"/>
    <col min="15889" max="15891" width="17" style="2" bestFit="1" customWidth="1"/>
    <col min="15892" max="15892" width="15" style="2" bestFit="1" customWidth="1"/>
    <col min="15893" max="15902" width="16.625" style="2" customWidth="1"/>
    <col min="15903" max="16128" width="9" style="2"/>
    <col min="16129" max="16129" width="48.25" style="2" bestFit="1" customWidth="1"/>
    <col min="16130" max="16130" width="12.625" style="2" bestFit="1" customWidth="1"/>
    <col min="16131" max="16135" width="11.625" style="2" bestFit="1" customWidth="1"/>
    <col min="16136" max="16137" width="19.125" style="2" bestFit="1" customWidth="1"/>
    <col min="16138" max="16138" width="17" style="2" bestFit="1" customWidth="1"/>
    <col min="16139" max="16140" width="11.625" style="2" bestFit="1" customWidth="1"/>
    <col min="16141" max="16141" width="11.5" style="2" bestFit="1" customWidth="1"/>
    <col min="16142" max="16142" width="11.625" style="2" bestFit="1" customWidth="1"/>
    <col min="16143" max="16143" width="11.5" style="2" bestFit="1" customWidth="1"/>
    <col min="16144" max="16144" width="11.625" style="2" bestFit="1" customWidth="1"/>
    <col min="16145" max="16147" width="17" style="2" bestFit="1" customWidth="1"/>
    <col min="16148" max="16148" width="15" style="2" bestFit="1" customWidth="1"/>
    <col min="16149" max="16158" width="16.625" style="2" customWidth="1"/>
    <col min="16159" max="16384" width="9" style="2"/>
  </cols>
  <sheetData>
    <row r="1" spans="1:256">
      <c r="A1" s="1" t="s">
        <v>0</v>
      </c>
    </row>
    <row r="2" spans="1:256">
      <c r="A2" s="1"/>
    </row>
    <row r="3" spans="1:256">
      <c r="A3" s="1" t="s">
        <v>223</v>
      </c>
    </row>
    <row r="4" spans="1:256">
      <c r="A4" s="1" t="s">
        <v>125</v>
      </c>
      <c r="C4" s="7">
        <v>45443</v>
      </c>
      <c r="D4" s="7">
        <f>+EOMONTH(C4,1)</f>
        <v>45473</v>
      </c>
    </row>
    <row r="5" spans="1:256">
      <c r="A5" s="1" t="s">
        <v>2</v>
      </c>
    </row>
    <row r="6" spans="1:256">
      <c r="A6" s="1" t="s">
        <v>3</v>
      </c>
    </row>
    <row r="7" spans="1:256">
      <c r="A7" s="1"/>
    </row>
    <row r="8" spans="1:256">
      <c r="A8" s="3" t="s">
        <v>4</v>
      </c>
      <c r="B8" s="8">
        <v>2408</v>
      </c>
      <c r="C8" s="8">
        <f>+B8+1</f>
        <v>2409</v>
      </c>
      <c r="D8" s="8">
        <f t="shared" ref="D8:F8" si="0">+C8+1</f>
        <v>2410</v>
      </c>
      <c r="E8" s="8">
        <f t="shared" si="0"/>
        <v>2411</v>
      </c>
      <c r="F8" s="8">
        <f t="shared" si="0"/>
        <v>2412</v>
      </c>
      <c r="G8" s="8">
        <v>2501</v>
      </c>
      <c r="H8" s="3" t="s">
        <v>5</v>
      </c>
      <c r="I8" s="3" t="s">
        <v>6</v>
      </c>
      <c r="J8" s="3" t="s">
        <v>7</v>
      </c>
      <c r="K8" s="8">
        <f>+G8+1</f>
        <v>2502</v>
      </c>
      <c r="L8" s="8">
        <f>+K8+1</f>
        <v>2503</v>
      </c>
      <c r="M8" s="8">
        <f t="shared" ref="M8:Q8" si="1">+L8+1</f>
        <v>2504</v>
      </c>
      <c r="N8" s="8">
        <f t="shared" si="1"/>
        <v>2505</v>
      </c>
      <c r="O8" s="8">
        <f t="shared" si="1"/>
        <v>2506</v>
      </c>
      <c r="P8" s="8">
        <f t="shared" si="1"/>
        <v>2507</v>
      </c>
      <c r="Q8" s="8">
        <f t="shared" si="1"/>
        <v>2508</v>
      </c>
      <c r="R8" s="3" t="s">
        <v>8</v>
      </c>
      <c r="S8" s="3" t="s">
        <v>9</v>
      </c>
      <c r="T8" s="3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spans="1:256">
      <c r="A9" s="1" t="s">
        <v>126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1" t="s">
        <v>127</v>
      </c>
      <c r="B10" s="4">
        <v>59406236</v>
      </c>
      <c r="C10" s="4">
        <v>57669119</v>
      </c>
      <c r="D10" s="4">
        <v>57630282</v>
      </c>
      <c r="E10" s="4">
        <v>56961670</v>
      </c>
      <c r="F10" s="4">
        <v>57115403</v>
      </c>
      <c r="G10" s="4">
        <v>57660321</v>
      </c>
      <c r="H10" s="4">
        <v>346443031</v>
      </c>
      <c r="I10" s="4">
        <v>0</v>
      </c>
      <c r="J10" s="4">
        <v>346443031</v>
      </c>
      <c r="K10" s="4">
        <v>57286190</v>
      </c>
      <c r="L10" s="4">
        <v>57316933</v>
      </c>
      <c r="M10" s="4">
        <v>54751499</v>
      </c>
      <c r="N10" s="4">
        <v>53371226</v>
      </c>
      <c r="O10" s="4">
        <v>52992434</v>
      </c>
      <c r="P10" s="4">
        <v>52069584</v>
      </c>
      <c r="Q10" s="4">
        <v>327787866</v>
      </c>
      <c r="R10" s="4">
        <v>674230897</v>
      </c>
      <c r="S10" s="4">
        <v>0</v>
      </c>
      <c r="T10" s="4">
        <v>674230897</v>
      </c>
    </row>
    <row r="11" spans="1:256">
      <c r="A11" s="1" t="s">
        <v>128</v>
      </c>
      <c r="B11" s="4">
        <v>72390829</v>
      </c>
      <c r="C11" s="4">
        <v>66922170</v>
      </c>
      <c r="D11" s="4">
        <v>51236292</v>
      </c>
      <c r="E11" s="4">
        <v>112486908</v>
      </c>
      <c r="F11" s="4">
        <v>80287721</v>
      </c>
      <c r="G11" s="4">
        <v>66557545</v>
      </c>
      <c r="H11" s="4">
        <v>449881465</v>
      </c>
      <c r="I11" s="4">
        <v>0</v>
      </c>
      <c r="J11" s="4">
        <v>449881465</v>
      </c>
      <c r="K11" s="4">
        <v>49909705</v>
      </c>
      <c r="L11" s="4">
        <v>229952965</v>
      </c>
      <c r="M11" s="4">
        <v>43518621</v>
      </c>
      <c r="N11" s="4">
        <v>49895218</v>
      </c>
      <c r="O11" s="4">
        <v>38511900</v>
      </c>
      <c r="P11" s="4">
        <v>55042182</v>
      </c>
      <c r="Q11" s="4">
        <v>466830591</v>
      </c>
      <c r="R11" s="4">
        <v>916712056</v>
      </c>
      <c r="S11" s="4">
        <v>0</v>
      </c>
      <c r="T11" s="4">
        <v>916712056</v>
      </c>
    </row>
    <row r="12" spans="1:256">
      <c r="A12" s="1" t="s">
        <v>129</v>
      </c>
      <c r="B12" s="4">
        <v>21500</v>
      </c>
      <c r="C12" s="4">
        <v>110057</v>
      </c>
      <c r="D12" s="4">
        <v>30352</v>
      </c>
      <c r="E12" s="4">
        <v>35041</v>
      </c>
      <c r="F12" s="4">
        <v>44243</v>
      </c>
      <c r="G12" s="4">
        <v>66045</v>
      </c>
      <c r="H12" s="4">
        <v>307238</v>
      </c>
      <c r="I12" s="4">
        <v>0</v>
      </c>
      <c r="J12" s="4">
        <v>307238</v>
      </c>
      <c r="K12" s="4">
        <v>29416</v>
      </c>
      <c r="L12" s="4">
        <v>31370</v>
      </c>
      <c r="M12" s="4">
        <v>42446</v>
      </c>
      <c r="N12" s="4">
        <v>61818</v>
      </c>
      <c r="O12" s="4">
        <v>27707</v>
      </c>
      <c r="P12" s="4">
        <v>32724</v>
      </c>
      <c r="Q12" s="4">
        <v>225481</v>
      </c>
      <c r="R12" s="4">
        <v>532719</v>
      </c>
      <c r="S12" s="4">
        <v>3059</v>
      </c>
      <c r="T12" s="4">
        <v>535778</v>
      </c>
    </row>
    <row r="13" spans="1:256">
      <c r="A13" s="1" t="s">
        <v>130</v>
      </c>
      <c r="B13" s="4">
        <v>131818565</v>
      </c>
      <c r="C13" s="4">
        <v>124701346</v>
      </c>
      <c r="D13" s="4">
        <v>108896926</v>
      </c>
      <c r="E13" s="4">
        <v>169483619</v>
      </c>
      <c r="F13" s="4">
        <v>137447367</v>
      </c>
      <c r="G13" s="4">
        <v>124283911</v>
      </c>
      <c r="H13" s="4">
        <v>796631734</v>
      </c>
      <c r="I13" s="4">
        <v>0</v>
      </c>
      <c r="J13" s="4">
        <v>796631734</v>
      </c>
      <c r="K13" s="4">
        <v>107225311</v>
      </c>
      <c r="L13" s="4">
        <v>287301268</v>
      </c>
      <c r="M13" s="4">
        <v>98312566</v>
      </c>
      <c r="N13" s="4">
        <v>103328262</v>
      </c>
      <c r="O13" s="4">
        <v>91532041</v>
      </c>
      <c r="P13" s="4">
        <v>107144490</v>
      </c>
      <c r="Q13" s="4">
        <v>794843938</v>
      </c>
      <c r="R13" s="4">
        <v>1591475672</v>
      </c>
      <c r="S13" s="4">
        <v>3059</v>
      </c>
      <c r="T13" s="4">
        <v>1591478731</v>
      </c>
    </row>
    <row r="14" spans="1:256">
      <c r="A14" s="1" t="s">
        <v>131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6">
      <c r="A15" s="1" t="s">
        <v>132</v>
      </c>
      <c r="B15" s="6">
        <v>42515974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42515974</v>
      </c>
      <c r="I15" s="6">
        <v>0</v>
      </c>
      <c r="J15" s="6">
        <v>42515974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42515974</v>
      </c>
      <c r="S15" s="6">
        <v>0</v>
      </c>
      <c r="T15" s="6">
        <v>42515974</v>
      </c>
    </row>
    <row r="16" spans="1:256">
      <c r="A16" s="1" t="s">
        <v>133</v>
      </c>
      <c r="B16" s="6">
        <v>42515974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42515974</v>
      </c>
      <c r="I16" s="6">
        <v>0</v>
      </c>
      <c r="J16" s="6">
        <v>42515974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42515974</v>
      </c>
      <c r="S16" s="6">
        <v>0</v>
      </c>
      <c r="T16" s="6">
        <v>42515974</v>
      </c>
    </row>
    <row r="17" spans="1:20">
      <c r="A17" s="1" t="s">
        <v>134</v>
      </c>
      <c r="B17" s="6">
        <v>16009862</v>
      </c>
      <c r="C17" s="6">
        <v>25808409</v>
      </c>
      <c r="D17" s="6">
        <v>28273610</v>
      </c>
      <c r="E17" s="6">
        <v>30092364</v>
      </c>
      <c r="F17" s="6">
        <v>42536134</v>
      </c>
      <c r="G17" s="6">
        <v>64106131</v>
      </c>
      <c r="H17" s="6">
        <v>206826510</v>
      </c>
      <c r="I17" s="6">
        <v>0</v>
      </c>
      <c r="J17" s="6">
        <v>206826510</v>
      </c>
      <c r="K17" s="6">
        <v>26391041</v>
      </c>
      <c r="L17" s="6">
        <v>30102165</v>
      </c>
      <c r="M17" s="6">
        <v>15454209</v>
      </c>
      <c r="N17" s="6">
        <v>25974002</v>
      </c>
      <c r="O17" s="6">
        <v>16666185</v>
      </c>
      <c r="P17" s="6">
        <v>13005042</v>
      </c>
      <c r="Q17" s="6">
        <v>127592644</v>
      </c>
      <c r="R17" s="6">
        <v>334419154</v>
      </c>
      <c r="S17" s="6">
        <v>0</v>
      </c>
      <c r="T17" s="6">
        <v>334419154</v>
      </c>
    </row>
    <row r="18" spans="1:20">
      <c r="A18" s="1" t="s">
        <v>135</v>
      </c>
      <c r="B18" s="6">
        <v>-77146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-77146</v>
      </c>
      <c r="I18" s="6">
        <v>0</v>
      </c>
      <c r="J18" s="6">
        <v>-77146</v>
      </c>
      <c r="K18" s="6">
        <v>0</v>
      </c>
      <c r="L18" s="6">
        <v>-102868</v>
      </c>
      <c r="M18" s="6">
        <v>-177965</v>
      </c>
      <c r="N18" s="6">
        <v>0</v>
      </c>
      <c r="O18" s="6">
        <v>-130916</v>
      </c>
      <c r="P18" s="6">
        <v>0</v>
      </c>
      <c r="Q18" s="6">
        <v>-411749</v>
      </c>
      <c r="R18" s="6">
        <v>-488895</v>
      </c>
      <c r="S18" s="6">
        <v>0</v>
      </c>
      <c r="T18" s="6">
        <v>-488895</v>
      </c>
    </row>
    <row r="19" spans="1:20">
      <c r="A19" s="1" t="s">
        <v>136</v>
      </c>
      <c r="B19" s="6">
        <v>7356799</v>
      </c>
      <c r="C19" s="6">
        <v>316525</v>
      </c>
      <c r="D19" s="6">
        <v>1165712</v>
      </c>
      <c r="E19" s="6">
        <v>514630</v>
      </c>
      <c r="F19" s="6">
        <v>2031300</v>
      </c>
      <c r="G19" s="6">
        <v>4858607</v>
      </c>
      <c r="H19" s="6">
        <v>16243573</v>
      </c>
      <c r="I19" s="6">
        <v>0</v>
      </c>
      <c r="J19" s="6">
        <v>16243573</v>
      </c>
      <c r="K19" s="6">
        <v>1203740</v>
      </c>
      <c r="L19" s="6">
        <v>5144619</v>
      </c>
      <c r="M19" s="6">
        <v>545870</v>
      </c>
      <c r="N19" s="6">
        <v>557145</v>
      </c>
      <c r="O19" s="6">
        <v>2058565</v>
      </c>
      <c r="P19" s="6">
        <v>577420</v>
      </c>
      <c r="Q19" s="6">
        <v>10087359</v>
      </c>
      <c r="R19" s="6">
        <v>26330932</v>
      </c>
      <c r="S19" s="6">
        <v>0</v>
      </c>
      <c r="T19" s="6">
        <v>26330932</v>
      </c>
    </row>
    <row r="20" spans="1:20">
      <c r="A20" s="1" t="s">
        <v>137</v>
      </c>
      <c r="B20" s="6">
        <v>3442456</v>
      </c>
      <c r="C20" s="6">
        <v>4123065</v>
      </c>
      <c r="D20" s="6">
        <v>4750120</v>
      </c>
      <c r="E20" s="6">
        <v>4627835</v>
      </c>
      <c r="F20" s="6">
        <v>5386201</v>
      </c>
      <c r="G20" s="6">
        <v>6720698</v>
      </c>
      <c r="H20" s="6">
        <v>29050375</v>
      </c>
      <c r="I20" s="6">
        <v>0</v>
      </c>
      <c r="J20" s="6">
        <v>29050375</v>
      </c>
      <c r="K20" s="6">
        <v>7668082</v>
      </c>
      <c r="L20" s="6">
        <v>7314058</v>
      </c>
      <c r="M20" s="6">
        <v>3918063</v>
      </c>
      <c r="N20" s="6">
        <v>4515438</v>
      </c>
      <c r="O20" s="6">
        <v>4778444</v>
      </c>
      <c r="P20" s="6">
        <v>7563186</v>
      </c>
      <c r="Q20" s="6">
        <v>35757271</v>
      </c>
      <c r="R20" s="6">
        <v>64807646</v>
      </c>
      <c r="S20" s="6">
        <v>6581</v>
      </c>
      <c r="T20" s="6">
        <v>64814227</v>
      </c>
    </row>
    <row r="21" spans="1:20">
      <c r="A21" s="1" t="s">
        <v>138</v>
      </c>
      <c r="B21" s="6">
        <v>332954</v>
      </c>
      <c r="C21" s="6">
        <v>401117</v>
      </c>
      <c r="D21" s="6">
        <v>488084</v>
      </c>
      <c r="E21" s="6">
        <v>427462</v>
      </c>
      <c r="F21" s="6">
        <v>549742</v>
      </c>
      <c r="G21" s="6">
        <v>528684</v>
      </c>
      <c r="H21" s="6">
        <v>2728043</v>
      </c>
      <c r="I21" s="6">
        <v>0</v>
      </c>
      <c r="J21" s="6">
        <v>2728043</v>
      </c>
      <c r="K21" s="6">
        <v>677174</v>
      </c>
      <c r="L21" s="6">
        <v>505948</v>
      </c>
      <c r="M21" s="6">
        <v>377596</v>
      </c>
      <c r="N21" s="6">
        <v>346487</v>
      </c>
      <c r="O21" s="6">
        <v>363557</v>
      </c>
      <c r="P21" s="6">
        <v>544015</v>
      </c>
      <c r="Q21" s="6">
        <v>2814777</v>
      </c>
      <c r="R21" s="6">
        <v>5542820</v>
      </c>
      <c r="S21" s="6">
        <v>-14497</v>
      </c>
      <c r="T21" s="6">
        <v>5528323</v>
      </c>
    </row>
    <row r="22" spans="1:20">
      <c r="A22" s="1" t="s">
        <v>139</v>
      </c>
      <c r="B22" s="6">
        <v>1438897</v>
      </c>
      <c r="C22" s="6">
        <v>1477386</v>
      </c>
      <c r="D22" s="6">
        <v>1516106</v>
      </c>
      <c r="E22" s="6">
        <v>1530634</v>
      </c>
      <c r="F22" s="6">
        <v>1521280</v>
      </c>
      <c r="G22" s="6">
        <v>1626250</v>
      </c>
      <c r="H22" s="6">
        <v>9110553</v>
      </c>
      <c r="I22" s="6">
        <v>0</v>
      </c>
      <c r="J22" s="6">
        <v>9110553</v>
      </c>
      <c r="K22" s="6">
        <v>1626250</v>
      </c>
      <c r="L22" s="6">
        <v>1626250</v>
      </c>
      <c r="M22" s="6">
        <v>1626250</v>
      </c>
      <c r="N22" s="6">
        <v>1859032</v>
      </c>
      <c r="O22" s="6">
        <v>1380430</v>
      </c>
      <c r="P22" s="6">
        <v>1375857</v>
      </c>
      <c r="Q22" s="6">
        <v>9494069</v>
      </c>
      <c r="R22" s="6">
        <v>18604622</v>
      </c>
      <c r="S22" s="6">
        <v>0</v>
      </c>
      <c r="T22" s="6">
        <v>18604622</v>
      </c>
    </row>
    <row r="23" spans="1:20">
      <c r="A23" s="1" t="s">
        <v>140</v>
      </c>
      <c r="B23" s="6">
        <v>48001</v>
      </c>
      <c r="C23" s="6">
        <v>48001</v>
      </c>
      <c r="D23" s="6">
        <v>48001</v>
      </c>
      <c r="E23" s="6">
        <v>48001</v>
      </c>
      <c r="F23" s="6">
        <v>48001</v>
      </c>
      <c r="G23" s="6">
        <v>48001</v>
      </c>
      <c r="H23" s="6">
        <v>288006</v>
      </c>
      <c r="I23" s="6">
        <v>0</v>
      </c>
      <c r="J23" s="6">
        <v>288006</v>
      </c>
      <c r="K23" s="6">
        <v>48001</v>
      </c>
      <c r="L23" s="6">
        <v>48001</v>
      </c>
      <c r="M23" s="6">
        <v>48001</v>
      </c>
      <c r="N23" s="6">
        <v>48001</v>
      </c>
      <c r="O23" s="6">
        <v>48001</v>
      </c>
      <c r="P23" s="6">
        <v>1548051</v>
      </c>
      <c r="Q23" s="6">
        <v>1788056</v>
      </c>
      <c r="R23" s="6">
        <v>2076062</v>
      </c>
      <c r="S23" s="6">
        <v>0</v>
      </c>
      <c r="T23" s="6">
        <v>2076062</v>
      </c>
    </row>
    <row r="24" spans="1:20">
      <c r="A24" s="1" t="s">
        <v>141</v>
      </c>
      <c r="B24" s="6">
        <v>2066642</v>
      </c>
      <c r="C24" s="6">
        <v>2742999</v>
      </c>
      <c r="D24" s="6">
        <v>2756614</v>
      </c>
      <c r="E24" s="6">
        <v>2859738</v>
      </c>
      <c r="F24" s="6">
        <v>2789999</v>
      </c>
      <c r="G24" s="6">
        <v>2805769</v>
      </c>
      <c r="H24" s="6">
        <v>16021761</v>
      </c>
      <c r="I24" s="6">
        <v>0</v>
      </c>
      <c r="J24" s="6">
        <v>16021761</v>
      </c>
      <c r="K24" s="6">
        <v>2666944</v>
      </c>
      <c r="L24" s="6">
        <v>2568976</v>
      </c>
      <c r="M24" s="6">
        <v>2609075</v>
      </c>
      <c r="N24" s="6">
        <v>2586872</v>
      </c>
      <c r="O24" s="6">
        <v>2612153</v>
      </c>
      <c r="P24" s="6">
        <v>3276481</v>
      </c>
      <c r="Q24" s="6">
        <v>16320501</v>
      </c>
      <c r="R24" s="6">
        <v>32342262</v>
      </c>
      <c r="S24" s="6">
        <v>2250</v>
      </c>
      <c r="T24" s="6">
        <v>32344512</v>
      </c>
    </row>
    <row r="25" spans="1:20">
      <c r="A25" s="1" t="s">
        <v>142</v>
      </c>
      <c r="B25" s="6">
        <v>30618465</v>
      </c>
      <c r="C25" s="6">
        <v>34917502</v>
      </c>
      <c r="D25" s="6">
        <v>38998247</v>
      </c>
      <c r="E25" s="6">
        <v>40100664</v>
      </c>
      <c r="F25" s="6">
        <v>54862657</v>
      </c>
      <c r="G25" s="6">
        <v>80694140</v>
      </c>
      <c r="H25" s="6">
        <v>280191675</v>
      </c>
      <c r="I25" s="6">
        <v>0</v>
      </c>
      <c r="J25" s="6">
        <v>280191675</v>
      </c>
      <c r="K25" s="6">
        <v>40281232</v>
      </c>
      <c r="L25" s="6">
        <v>47207149</v>
      </c>
      <c r="M25" s="6">
        <v>24401099</v>
      </c>
      <c r="N25" s="6">
        <v>35886977</v>
      </c>
      <c r="O25" s="6">
        <v>27776419</v>
      </c>
      <c r="P25" s="6">
        <v>27890052</v>
      </c>
      <c r="Q25" s="6">
        <v>203442928</v>
      </c>
      <c r="R25" s="6">
        <v>483634603</v>
      </c>
      <c r="S25" s="6">
        <v>-5666</v>
      </c>
      <c r="T25" s="6">
        <v>483628937</v>
      </c>
    </row>
    <row r="26" spans="1:20">
      <c r="A26" s="1" t="s">
        <v>143</v>
      </c>
      <c r="B26" s="6">
        <v>73134439</v>
      </c>
      <c r="C26" s="6">
        <v>34917502</v>
      </c>
      <c r="D26" s="6">
        <v>38998247</v>
      </c>
      <c r="E26" s="6">
        <v>40100664</v>
      </c>
      <c r="F26" s="6">
        <v>54862657</v>
      </c>
      <c r="G26" s="6">
        <v>80694140</v>
      </c>
      <c r="H26" s="6">
        <v>322707649</v>
      </c>
      <c r="I26" s="6">
        <v>0</v>
      </c>
      <c r="J26" s="6">
        <v>322707649</v>
      </c>
      <c r="K26" s="6">
        <v>40281232</v>
      </c>
      <c r="L26" s="6">
        <v>47207149</v>
      </c>
      <c r="M26" s="6">
        <v>24401099</v>
      </c>
      <c r="N26" s="6">
        <v>35886977</v>
      </c>
      <c r="O26" s="6">
        <v>27776419</v>
      </c>
      <c r="P26" s="6">
        <v>27890052</v>
      </c>
      <c r="Q26" s="6">
        <v>203442928</v>
      </c>
      <c r="R26" s="6">
        <v>526150577</v>
      </c>
      <c r="S26" s="6">
        <v>-5666</v>
      </c>
      <c r="T26" s="6">
        <v>526144911</v>
      </c>
    </row>
    <row r="27" spans="1:20">
      <c r="A27" s="1" t="s">
        <v>144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160414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160414</v>
      </c>
      <c r="R27" s="6">
        <v>160414</v>
      </c>
      <c r="S27" s="6">
        <v>0</v>
      </c>
      <c r="T27" s="6">
        <v>160414</v>
      </c>
    </row>
    <row r="28" spans="1:20">
      <c r="A28" s="1" t="s">
        <v>145</v>
      </c>
      <c r="B28" s="6">
        <v>16006421</v>
      </c>
      <c r="C28" s="6">
        <v>-4154618</v>
      </c>
      <c r="D28" s="6">
        <v>4578785</v>
      </c>
      <c r="E28" s="6">
        <v>5908155</v>
      </c>
      <c r="F28" s="6">
        <v>11865167</v>
      </c>
      <c r="G28" s="6">
        <v>39918431</v>
      </c>
      <c r="H28" s="6">
        <v>74122341</v>
      </c>
      <c r="I28" s="6">
        <v>0</v>
      </c>
      <c r="J28" s="6">
        <v>74122341</v>
      </c>
      <c r="K28" s="6">
        <v>14088273</v>
      </c>
      <c r="L28" s="6">
        <v>-65129620</v>
      </c>
      <c r="M28" s="6">
        <v>-7052301</v>
      </c>
      <c r="N28" s="6">
        <v>54439</v>
      </c>
      <c r="O28" s="6">
        <v>2167860</v>
      </c>
      <c r="P28" s="6">
        <v>-7791838</v>
      </c>
      <c r="Q28" s="6">
        <v>-63663187</v>
      </c>
      <c r="R28" s="6">
        <v>10459154</v>
      </c>
      <c r="S28" s="6">
        <v>-208</v>
      </c>
      <c r="T28" s="6">
        <v>10458946</v>
      </c>
    </row>
    <row r="29" spans="1:20">
      <c r="A29" s="1" t="s">
        <v>146</v>
      </c>
      <c r="B29" s="6">
        <v>16006421</v>
      </c>
      <c r="C29" s="6">
        <v>-4154618</v>
      </c>
      <c r="D29" s="6">
        <v>4578785</v>
      </c>
      <c r="E29" s="6">
        <v>5908155</v>
      </c>
      <c r="F29" s="6">
        <v>11865167</v>
      </c>
      <c r="G29" s="6">
        <v>39918431</v>
      </c>
      <c r="H29" s="6">
        <v>74122341</v>
      </c>
      <c r="I29" s="6">
        <v>0</v>
      </c>
      <c r="J29" s="6">
        <v>74122341</v>
      </c>
      <c r="K29" s="6">
        <v>14088273</v>
      </c>
      <c r="L29" s="6">
        <v>-65129620</v>
      </c>
      <c r="M29" s="6">
        <v>-7052301</v>
      </c>
      <c r="N29" s="6">
        <v>54439</v>
      </c>
      <c r="O29" s="6">
        <v>2167860</v>
      </c>
      <c r="P29" s="6">
        <v>-7791838</v>
      </c>
      <c r="Q29" s="6">
        <v>-63663187</v>
      </c>
      <c r="R29" s="6">
        <v>10459154</v>
      </c>
      <c r="S29" s="6">
        <v>-208</v>
      </c>
      <c r="T29" s="6">
        <v>10458946</v>
      </c>
    </row>
    <row r="30" spans="1:20">
      <c r="A30" s="1" t="s">
        <v>147</v>
      </c>
      <c r="B30" s="6">
        <v>57128018</v>
      </c>
      <c r="C30" s="6">
        <v>39072120</v>
      </c>
      <c r="D30" s="6">
        <v>34419462</v>
      </c>
      <c r="E30" s="6">
        <v>34192509</v>
      </c>
      <c r="F30" s="6">
        <v>42997490</v>
      </c>
      <c r="G30" s="6">
        <v>40775709</v>
      </c>
      <c r="H30" s="6">
        <v>248585308</v>
      </c>
      <c r="I30" s="6">
        <v>0</v>
      </c>
      <c r="J30" s="6">
        <v>248585308</v>
      </c>
      <c r="K30" s="6">
        <v>26032545</v>
      </c>
      <c r="L30" s="6">
        <v>112336769</v>
      </c>
      <c r="M30" s="6">
        <v>31453400</v>
      </c>
      <c r="N30" s="6">
        <v>35832538</v>
      </c>
      <c r="O30" s="6">
        <v>25608559</v>
      </c>
      <c r="P30" s="6">
        <v>35681890</v>
      </c>
      <c r="Q30" s="6">
        <v>266945701</v>
      </c>
      <c r="R30" s="6">
        <v>515531009</v>
      </c>
      <c r="S30" s="6">
        <v>-5458</v>
      </c>
      <c r="T30" s="6">
        <v>515525551</v>
      </c>
    </row>
    <row r="31" spans="1:20">
      <c r="A31" s="1" t="s">
        <v>148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</row>
    <row r="32" spans="1:20">
      <c r="A32" s="1" t="s">
        <v>149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</row>
    <row r="33" spans="1:20">
      <c r="A33" s="1" t="s">
        <v>143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</row>
    <row r="34" spans="1:20">
      <c r="A34" s="1" t="s">
        <v>150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1" t="s">
        <v>151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 s="1" t="s">
        <v>152</v>
      </c>
      <c r="B36" s="6">
        <v>57128018</v>
      </c>
      <c r="C36" s="6">
        <v>39072120</v>
      </c>
      <c r="D36" s="6">
        <v>34419462</v>
      </c>
      <c r="E36" s="6">
        <v>34192509</v>
      </c>
      <c r="F36" s="6">
        <v>42997490</v>
      </c>
      <c r="G36" s="6">
        <v>40775709</v>
      </c>
      <c r="H36" s="6">
        <v>248585308</v>
      </c>
      <c r="I36" s="6">
        <v>0</v>
      </c>
      <c r="J36" s="6">
        <v>248585308</v>
      </c>
      <c r="K36" s="6">
        <v>26032545</v>
      </c>
      <c r="L36" s="6">
        <v>112336769</v>
      </c>
      <c r="M36" s="6">
        <v>31453400</v>
      </c>
      <c r="N36" s="6">
        <v>35832538</v>
      </c>
      <c r="O36" s="6">
        <v>25608559</v>
      </c>
      <c r="P36" s="6">
        <v>35681890</v>
      </c>
      <c r="Q36" s="6">
        <v>266945701</v>
      </c>
      <c r="R36" s="6">
        <v>515531009</v>
      </c>
      <c r="S36" s="6">
        <v>-5458</v>
      </c>
      <c r="T36" s="6">
        <v>515525551</v>
      </c>
    </row>
    <row r="37" spans="1:20">
      <c r="A37" s="1" t="s">
        <v>153</v>
      </c>
      <c r="B37" s="6">
        <v>74690547</v>
      </c>
      <c r="C37" s="6">
        <v>85629226</v>
      </c>
      <c r="D37" s="6">
        <v>74477464</v>
      </c>
      <c r="E37" s="6">
        <v>135291110</v>
      </c>
      <c r="F37" s="6">
        <v>94449877</v>
      </c>
      <c r="G37" s="6">
        <v>83508202</v>
      </c>
      <c r="H37" s="6">
        <v>548046426</v>
      </c>
      <c r="I37" s="6">
        <v>0</v>
      </c>
      <c r="J37" s="6">
        <v>548046426</v>
      </c>
      <c r="K37" s="6">
        <v>81192766</v>
      </c>
      <c r="L37" s="6">
        <v>174964499</v>
      </c>
      <c r="M37" s="6">
        <v>66859166</v>
      </c>
      <c r="N37" s="6">
        <v>67495724</v>
      </c>
      <c r="O37" s="6">
        <v>65923482</v>
      </c>
      <c r="P37" s="6">
        <v>71462600</v>
      </c>
      <c r="Q37" s="6">
        <v>527898237</v>
      </c>
      <c r="R37" s="6">
        <v>1075944663</v>
      </c>
      <c r="S37" s="6">
        <v>8517</v>
      </c>
      <c r="T37" s="6">
        <v>1075953180</v>
      </c>
    </row>
    <row r="38" spans="1:20">
      <c r="A38" s="1" t="s">
        <v>154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1" t="s">
        <v>155</v>
      </c>
      <c r="B39" s="6">
        <v>717940</v>
      </c>
      <c r="C39" s="6">
        <v>763240</v>
      </c>
      <c r="D39" s="6">
        <v>909074</v>
      </c>
      <c r="E39" s="6">
        <v>649440</v>
      </c>
      <c r="F39" s="6">
        <v>1766880</v>
      </c>
      <c r="G39" s="6">
        <v>562540</v>
      </c>
      <c r="H39" s="6">
        <v>5369114</v>
      </c>
      <c r="I39" s="6">
        <v>0</v>
      </c>
      <c r="J39" s="6">
        <v>5369114</v>
      </c>
      <c r="K39" s="6">
        <v>1408340</v>
      </c>
      <c r="L39" s="6">
        <v>724640</v>
      </c>
      <c r="M39" s="6">
        <v>603780</v>
      </c>
      <c r="N39" s="6">
        <v>570840</v>
      </c>
      <c r="O39" s="6">
        <v>730360</v>
      </c>
      <c r="P39" s="6">
        <v>663640</v>
      </c>
      <c r="Q39" s="6">
        <v>4701600</v>
      </c>
      <c r="R39" s="6">
        <v>10070714</v>
      </c>
      <c r="S39" s="6">
        <v>0</v>
      </c>
      <c r="T39" s="6">
        <v>10070714</v>
      </c>
    </row>
    <row r="40" spans="1:20">
      <c r="A40" s="1" t="s">
        <v>156</v>
      </c>
      <c r="B40" s="6">
        <v>978160</v>
      </c>
      <c r="C40" s="6">
        <v>978160</v>
      </c>
      <c r="D40" s="6">
        <v>983160</v>
      </c>
      <c r="E40" s="6">
        <v>1053160</v>
      </c>
      <c r="F40" s="6">
        <v>1108160</v>
      </c>
      <c r="G40" s="6">
        <v>944000</v>
      </c>
      <c r="H40" s="6">
        <v>6044800</v>
      </c>
      <c r="I40" s="6">
        <v>0</v>
      </c>
      <c r="J40" s="6">
        <v>6044800</v>
      </c>
      <c r="K40" s="6">
        <v>944000</v>
      </c>
      <c r="L40" s="6">
        <v>994000</v>
      </c>
      <c r="M40" s="6">
        <v>64000</v>
      </c>
      <c r="N40" s="6">
        <v>64000</v>
      </c>
      <c r="O40" s="6">
        <v>184000</v>
      </c>
      <c r="P40" s="6">
        <v>94000</v>
      </c>
      <c r="Q40" s="6">
        <v>2344000</v>
      </c>
      <c r="R40" s="6">
        <v>8388800</v>
      </c>
      <c r="S40" s="6">
        <v>0</v>
      </c>
      <c r="T40" s="6">
        <v>8388800</v>
      </c>
    </row>
    <row r="41" spans="1:20">
      <c r="A41" s="1" t="s">
        <v>157</v>
      </c>
      <c r="B41" s="6">
        <v>952858</v>
      </c>
      <c r="C41" s="6">
        <v>3441159</v>
      </c>
      <c r="D41" s="6">
        <v>1440965</v>
      </c>
      <c r="E41" s="6">
        <v>4139977</v>
      </c>
      <c r="F41" s="6">
        <v>5253850</v>
      </c>
      <c r="G41" s="6">
        <v>7123104</v>
      </c>
      <c r="H41" s="6">
        <v>22351913</v>
      </c>
      <c r="I41" s="6">
        <v>0</v>
      </c>
      <c r="J41" s="6">
        <v>22351913</v>
      </c>
      <c r="K41" s="6">
        <v>3181023</v>
      </c>
      <c r="L41" s="6">
        <v>707947</v>
      </c>
      <c r="M41" s="6">
        <v>2078725</v>
      </c>
      <c r="N41" s="6">
        <v>7878339</v>
      </c>
      <c r="O41" s="6">
        <v>1126359</v>
      </c>
      <c r="P41" s="6">
        <v>3985260</v>
      </c>
      <c r="Q41" s="6">
        <v>18957653</v>
      </c>
      <c r="R41" s="6">
        <v>41309566</v>
      </c>
      <c r="S41" s="6">
        <v>0</v>
      </c>
      <c r="T41" s="6">
        <v>41309566</v>
      </c>
    </row>
    <row r="42" spans="1:20">
      <c r="A42" s="1" t="s">
        <v>158</v>
      </c>
      <c r="B42" s="6">
        <v>140782</v>
      </c>
      <c r="C42" s="6">
        <v>200263</v>
      </c>
      <c r="D42" s="6">
        <v>205756</v>
      </c>
      <c r="E42" s="6">
        <v>177297</v>
      </c>
      <c r="F42" s="6">
        <v>159320</v>
      </c>
      <c r="G42" s="6">
        <v>137695</v>
      </c>
      <c r="H42" s="6">
        <v>1021113</v>
      </c>
      <c r="I42" s="6">
        <v>0</v>
      </c>
      <c r="J42" s="6">
        <v>1021113</v>
      </c>
      <c r="K42" s="6">
        <v>181987</v>
      </c>
      <c r="L42" s="6">
        <v>153734</v>
      </c>
      <c r="M42" s="6">
        <v>167129</v>
      </c>
      <c r="N42" s="6">
        <v>182473</v>
      </c>
      <c r="O42" s="6">
        <v>169426</v>
      </c>
      <c r="P42" s="6">
        <v>143986</v>
      </c>
      <c r="Q42" s="6">
        <v>998735</v>
      </c>
      <c r="R42" s="6">
        <v>2019848</v>
      </c>
      <c r="S42" s="6">
        <v>0</v>
      </c>
      <c r="T42" s="6">
        <v>2019848</v>
      </c>
    </row>
    <row r="43" spans="1:20">
      <c r="A43" s="1" t="s">
        <v>159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</row>
    <row r="44" spans="1:20">
      <c r="A44" s="1" t="s">
        <v>160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-26364</v>
      </c>
      <c r="T44" s="6">
        <v>-26364</v>
      </c>
    </row>
    <row r="45" spans="1:20">
      <c r="A45" s="1" t="s">
        <v>161</v>
      </c>
      <c r="B45" s="6">
        <v>2870000</v>
      </c>
      <c r="C45" s="6">
        <v>2870000</v>
      </c>
      <c r="D45" s="6">
        <v>2870000</v>
      </c>
      <c r="E45" s="6">
        <v>2870000</v>
      </c>
      <c r="F45" s="6">
        <v>2870000</v>
      </c>
      <c r="G45" s="6">
        <v>2870000</v>
      </c>
      <c r="H45" s="6">
        <v>17220000</v>
      </c>
      <c r="I45" s="6">
        <v>0</v>
      </c>
      <c r="J45" s="6">
        <v>17220000</v>
      </c>
      <c r="K45" s="6">
        <v>2870000</v>
      </c>
      <c r="L45" s="6">
        <v>2870000</v>
      </c>
      <c r="M45" s="6">
        <v>2870000</v>
      </c>
      <c r="N45" s="6">
        <v>2870000</v>
      </c>
      <c r="O45" s="6">
        <v>2870000</v>
      </c>
      <c r="P45" s="6">
        <v>2870000</v>
      </c>
      <c r="Q45" s="6">
        <v>17220000</v>
      </c>
      <c r="R45" s="6">
        <v>34440000</v>
      </c>
      <c r="S45" s="6">
        <v>0</v>
      </c>
      <c r="T45" s="6">
        <v>34440000</v>
      </c>
    </row>
    <row r="46" spans="1:20">
      <c r="A46" s="1" t="s">
        <v>162</v>
      </c>
      <c r="B46" s="6">
        <v>43468790</v>
      </c>
      <c r="C46" s="6">
        <v>43274797</v>
      </c>
      <c r="D46" s="6">
        <v>41945403</v>
      </c>
      <c r="E46" s="6">
        <v>40292672</v>
      </c>
      <c r="F46" s="6">
        <v>40087892</v>
      </c>
      <c r="G46" s="6">
        <v>39079783</v>
      </c>
      <c r="H46" s="6">
        <v>248149337</v>
      </c>
      <c r="I46" s="6">
        <v>0</v>
      </c>
      <c r="J46" s="6">
        <v>248149337</v>
      </c>
      <c r="K46" s="6">
        <v>37743328</v>
      </c>
      <c r="L46" s="6">
        <v>36993024</v>
      </c>
      <c r="M46" s="6">
        <v>36902448</v>
      </c>
      <c r="N46" s="6">
        <v>36785094</v>
      </c>
      <c r="O46" s="6">
        <v>36775432</v>
      </c>
      <c r="P46" s="6">
        <v>28651003</v>
      </c>
      <c r="Q46" s="6">
        <v>213850329</v>
      </c>
      <c r="R46" s="6">
        <v>461999666</v>
      </c>
      <c r="S46" s="6">
        <v>-52427</v>
      </c>
      <c r="T46" s="6">
        <v>461947239</v>
      </c>
    </row>
    <row r="47" spans="1:20">
      <c r="A47" s="1" t="s">
        <v>163</v>
      </c>
      <c r="B47" s="6">
        <v>60000</v>
      </c>
      <c r="C47" s="6">
        <v>140000</v>
      </c>
      <c r="D47" s="6">
        <v>120000</v>
      </c>
      <c r="E47" s="6">
        <v>210000</v>
      </c>
      <c r="F47" s="6">
        <v>0</v>
      </c>
      <c r="G47" s="6">
        <v>340000</v>
      </c>
      <c r="H47" s="6">
        <v>870000</v>
      </c>
      <c r="I47" s="6">
        <v>0</v>
      </c>
      <c r="J47" s="6">
        <v>870000</v>
      </c>
      <c r="K47" s="6">
        <v>0</v>
      </c>
      <c r="L47" s="6">
        <v>320000</v>
      </c>
      <c r="M47" s="6">
        <v>46000</v>
      </c>
      <c r="N47" s="6">
        <v>0</v>
      </c>
      <c r="O47" s="6">
        <v>0</v>
      </c>
      <c r="P47" s="6">
        <v>50709976</v>
      </c>
      <c r="Q47" s="6">
        <v>51075976</v>
      </c>
      <c r="R47" s="6">
        <v>51945976</v>
      </c>
      <c r="S47" s="6">
        <v>0</v>
      </c>
      <c r="T47" s="6">
        <v>51945976</v>
      </c>
    </row>
    <row r="48" spans="1:20">
      <c r="A48" s="1" t="s">
        <v>164</v>
      </c>
      <c r="B48" s="6">
        <v>0</v>
      </c>
      <c r="C48" s="6">
        <v>0</v>
      </c>
      <c r="D48" s="6">
        <v>0</v>
      </c>
      <c r="E48" s="6">
        <v>6919000</v>
      </c>
      <c r="F48" s="6">
        <v>7198000</v>
      </c>
      <c r="G48" s="6">
        <v>7091000</v>
      </c>
      <c r="H48" s="6">
        <v>21208000</v>
      </c>
      <c r="I48" s="6">
        <v>0</v>
      </c>
      <c r="J48" s="6">
        <v>21208000</v>
      </c>
      <c r="K48" s="6">
        <v>9091000</v>
      </c>
      <c r="L48" s="6">
        <v>19701000</v>
      </c>
      <c r="M48" s="6">
        <v>0</v>
      </c>
      <c r="N48" s="6">
        <v>10000000</v>
      </c>
      <c r="O48" s="6">
        <v>10000000</v>
      </c>
      <c r="P48" s="6">
        <v>-30000000</v>
      </c>
      <c r="Q48" s="6">
        <v>18792000</v>
      </c>
      <c r="R48" s="6">
        <v>40000000</v>
      </c>
      <c r="S48" s="6">
        <v>0</v>
      </c>
      <c r="T48" s="6">
        <v>40000000</v>
      </c>
    </row>
    <row r="49" spans="1:20">
      <c r="A49" s="1" t="s">
        <v>165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1:20">
      <c r="A50" s="1" t="s">
        <v>166</v>
      </c>
      <c r="B50" s="6">
        <v>745850</v>
      </c>
      <c r="C50" s="6">
        <v>745816</v>
      </c>
      <c r="D50" s="6">
        <v>735736</v>
      </c>
      <c r="E50" s="6">
        <v>724588</v>
      </c>
      <c r="F50" s="6">
        <v>4831413</v>
      </c>
      <c r="G50" s="6">
        <v>315529</v>
      </c>
      <c r="H50" s="6">
        <v>8098932</v>
      </c>
      <c r="I50" s="6">
        <v>0</v>
      </c>
      <c r="J50" s="6">
        <v>8098932</v>
      </c>
      <c r="K50" s="6">
        <v>757916</v>
      </c>
      <c r="L50" s="6">
        <v>757897</v>
      </c>
      <c r="M50" s="6">
        <v>757897</v>
      </c>
      <c r="N50" s="6">
        <v>757897</v>
      </c>
      <c r="O50" s="6">
        <v>757897</v>
      </c>
      <c r="P50" s="6">
        <v>1982786</v>
      </c>
      <c r="Q50" s="6">
        <v>5772290</v>
      </c>
      <c r="R50" s="6">
        <v>13871222</v>
      </c>
      <c r="S50" s="6">
        <v>0</v>
      </c>
      <c r="T50" s="6">
        <v>13871222</v>
      </c>
    </row>
    <row r="51" spans="1:20">
      <c r="A51" s="1" t="s">
        <v>167</v>
      </c>
      <c r="B51" s="6">
        <v>6870111</v>
      </c>
      <c r="C51" s="6">
        <v>6929920</v>
      </c>
      <c r="D51" s="6">
        <v>6885936</v>
      </c>
      <c r="E51" s="6">
        <v>7743158</v>
      </c>
      <c r="F51" s="6">
        <v>7711737</v>
      </c>
      <c r="G51" s="6">
        <v>7564836</v>
      </c>
      <c r="H51" s="6">
        <v>43705698</v>
      </c>
      <c r="I51" s="6">
        <v>0</v>
      </c>
      <c r="J51" s="6">
        <v>43705698</v>
      </c>
      <c r="K51" s="6">
        <v>7750204</v>
      </c>
      <c r="L51" s="6">
        <v>9138198</v>
      </c>
      <c r="M51" s="6">
        <v>6002809</v>
      </c>
      <c r="N51" s="6">
        <v>7641113</v>
      </c>
      <c r="O51" s="6">
        <v>7515257</v>
      </c>
      <c r="P51" s="6">
        <v>8274404</v>
      </c>
      <c r="Q51" s="6">
        <v>46321985</v>
      </c>
      <c r="R51" s="6">
        <v>90027683</v>
      </c>
      <c r="S51" s="6">
        <v>-32450</v>
      </c>
      <c r="T51" s="6">
        <v>89995233</v>
      </c>
    </row>
    <row r="52" spans="1:20">
      <c r="A52" s="1" t="s">
        <v>168</v>
      </c>
      <c r="B52" s="6">
        <v>145371</v>
      </c>
      <c r="C52" s="6">
        <v>302799</v>
      </c>
      <c r="D52" s="6">
        <v>142482</v>
      </c>
      <c r="E52" s="6">
        <v>726075</v>
      </c>
      <c r="F52" s="6">
        <v>228659</v>
      </c>
      <c r="G52" s="6">
        <v>188265</v>
      </c>
      <c r="H52" s="6">
        <v>1733651</v>
      </c>
      <c r="I52" s="6">
        <v>0</v>
      </c>
      <c r="J52" s="6">
        <v>1733651</v>
      </c>
      <c r="K52" s="6">
        <v>77712</v>
      </c>
      <c r="L52" s="6">
        <v>173112</v>
      </c>
      <c r="M52" s="6">
        <v>311489</v>
      </c>
      <c r="N52" s="6">
        <v>119904</v>
      </c>
      <c r="O52" s="6">
        <v>250363</v>
      </c>
      <c r="P52" s="6">
        <v>492556</v>
      </c>
      <c r="Q52" s="6">
        <v>1425136</v>
      </c>
      <c r="R52" s="6">
        <v>3158787</v>
      </c>
      <c r="S52" s="6">
        <v>66500</v>
      </c>
      <c r="T52" s="6">
        <v>3225287</v>
      </c>
    </row>
    <row r="53" spans="1:20">
      <c r="A53" s="1" t="s">
        <v>169</v>
      </c>
      <c r="B53" s="6">
        <v>80769</v>
      </c>
      <c r="C53" s="6">
        <v>80769</v>
      </c>
      <c r="D53" s="6">
        <v>80769</v>
      </c>
      <c r="E53" s="6">
        <v>80769</v>
      </c>
      <c r="F53" s="6">
        <v>80769</v>
      </c>
      <c r="G53" s="6">
        <v>80769</v>
      </c>
      <c r="H53" s="6">
        <v>484614</v>
      </c>
      <c r="I53" s="6">
        <v>0</v>
      </c>
      <c r="J53" s="6">
        <v>484614</v>
      </c>
      <c r="K53" s="6">
        <v>80769</v>
      </c>
      <c r="L53" s="6">
        <v>80769</v>
      </c>
      <c r="M53" s="6">
        <v>0</v>
      </c>
      <c r="N53" s="6">
        <v>2200</v>
      </c>
      <c r="O53" s="6">
        <v>340000</v>
      </c>
      <c r="P53" s="6">
        <v>922200</v>
      </c>
      <c r="Q53" s="6">
        <v>1425938</v>
      </c>
      <c r="R53" s="6">
        <v>1910552</v>
      </c>
      <c r="S53" s="6">
        <v>0</v>
      </c>
      <c r="T53" s="6">
        <v>1910552</v>
      </c>
    </row>
    <row r="54" spans="1:20">
      <c r="A54" s="1" t="s">
        <v>170</v>
      </c>
      <c r="B54" s="6">
        <v>155000</v>
      </c>
      <c r="C54" s="6">
        <v>55000</v>
      </c>
      <c r="D54" s="6">
        <v>140000</v>
      </c>
      <c r="E54" s="6">
        <v>116500</v>
      </c>
      <c r="F54" s="6">
        <v>55000</v>
      </c>
      <c r="G54" s="6">
        <v>67000</v>
      </c>
      <c r="H54" s="6">
        <v>588500</v>
      </c>
      <c r="I54" s="6">
        <v>0</v>
      </c>
      <c r="J54" s="6">
        <v>588500</v>
      </c>
      <c r="K54" s="6">
        <v>63182</v>
      </c>
      <c r="L54" s="6">
        <v>55000</v>
      </c>
      <c r="M54" s="6">
        <v>55000</v>
      </c>
      <c r="N54" s="6">
        <v>125000</v>
      </c>
      <c r="O54" s="6">
        <v>55000</v>
      </c>
      <c r="P54" s="6">
        <v>175000</v>
      </c>
      <c r="Q54" s="6">
        <v>528182</v>
      </c>
      <c r="R54" s="6">
        <v>1116682</v>
      </c>
      <c r="S54" s="6">
        <v>0</v>
      </c>
      <c r="T54" s="6">
        <v>1116682</v>
      </c>
    </row>
    <row r="55" spans="1:20">
      <c r="A55" s="1" t="s">
        <v>171</v>
      </c>
      <c r="B55" s="6">
        <v>4298455</v>
      </c>
      <c r="C55" s="6">
        <v>4298455</v>
      </c>
      <c r="D55" s="6">
        <v>4203455</v>
      </c>
      <c r="E55" s="6">
        <v>4233455</v>
      </c>
      <c r="F55" s="6">
        <v>4233455</v>
      </c>
      <c r="G55" s="6">
        <v>4233455</v>
      </c>
      <c r="H55" s="6">
        <v>25500730</v>
      </c>
      <c r="I55" s="6">
        <v>0</v>
      </c>
      <c r="J55" s="6">
        <v>25500730</v>
      </c>
      <c r="K55" s="6">
        <v>4233455</v>
      </c>
      <c r="L55" s="6">
        <v>4233455</v>
      </c>
      <c r="M55" s="6">
        <v>4233455</v>
      </c>
      <c r="N55" s="6">
        <v>4233457</v>
      </c>
      <c r="O55" s="6">
        <v>4233453</v>
      </c>
      <c r="P55" s="6">
        <v>4315505</v>
      </c>
      <c r="Q55" s="6">
        <v>25482780</v>
      </c>
      <c r="R55" s="6">
        <v>50983510</v>
      </c>
      <c r="S55" s="6">
        <v>0</v>
      </c>
      <c r="T55" s="6">
        <v>50983510</v>
      </c>
    </row>
    <row r="56" spans="1:20">
      <c r="A56" s="1" t="s">
        <v>172</v>
      </c>
      <c r="B56" s="6">
        <v>74900</v>
      </c>
      <c r="C56" s="6">
        <v>74900</v>
      </c>
      <c r="D56" s="6">
        <v>74900</v>
      </c>
      <c r="E56" s="6">
        <v>74900</v>
      </c>
      <c r="F56" s="6">
        <v>74900</v>
      </c>
      <c r="G56" s="6">
        <v>74900</v>
      </c>
      <c r="H56" s="6">
        <v>449400</v>
      </c>
      <c r="I56" s="6">
        <v>0</v>
      </c>
      <c r="J56" s="6">
        <v>449400</v>
      </c>
      <c r="K56" s="6">
        <v>74900</v>
      </c>
      <c r="L56" s="6">
        <v>74900</v>
      </c>
      <c r="M56" s="6">
        <v>74900</v>
      </c>
      <c r="N56" s="6">
        <v>115355</v>
      </c>
      <c r="O56" s="6">
        <v>105055</v>
      </c>
      <c r="P56" s="6">
        <v>79600</v>
      </c>
      <c r="Q56" s="6">
        <v>524710</v>
      </c>
      <c r="R56" s="6">
        <v>974110</v>
      </c>
      <c r="S56" s="6">
        <v>0</v>
      </c>
      <c r="T56" s="6">
        <v>974110</v>
      </c>
    </row>
    <row r="57" spans="1:20">
      <c r="A57" s="1" t="s">
        <v>173</v>
      </c>
      <c r="B57" s="6">
        <v>544493</v>
      </c>
      <c r="C57" s="6">
        <v>534321</v>
      </c>
      <c r="D57" s="6">
        <v>540420</v>
      </c>
      <c r="E57" s="6">
        <v>417756</v>
      </c>
      <c r="F57" s="6">
        <v>432500</v>
      </c>
      <c r="G57" s="6">
        <v>453627</v>
      </c>
      <c r="H57" s="6">
        <v>2923117</v>
      </c>
      <c r="I57" s="6">
        <v>0</v>
      </c>
      <c r="J57" s="6">
        <v>2923117</v>
      </c>
      <c r="K57" s="6">
        <v>493908</v>
      </c>
      <c r="L57" s="6">
        <v>511645</v>
      </c>
      <c r="M57" s="6">
        <v>395432</v>
      </c>
      <c r="N57" s="6">
        <v>381077</v>
      </c>
      <c r="O57" s="6">
        <v>332367</v>
      </c>
      <c r="P57" s="6">
        <v>378392</v>
      </c>
      <c r="Q57" s="6">
        <v>2492821</v>
      </c>
      <c r="R57" s="6">
        <v>5415938</v>
      </c>
      <c r="S57" s="6">
        <v>-91671</v>
      </c>
      <c r="T57" s="6">
        <v>5324267</v>
      </c>
    </row>
    <row r="58" spans="1:20">
      <c r="A58" s="1" t="s">
        <v>174</v>
      </c>
      <c r="B58" s="6">
        <v>398106</v>
      </c>
      <c r="C58" s="6">
        <v>369396</v>
      </c>
      <c r="D58" s="6">
        <v>289242</v>
      </c>
      <c r="E58" s="6">
        <v>257073</v>
      </c>
      <c r="F58" s="6">
        <v>264639</v>
      </c>
      <c r="G58" s="6">
        <v>213928</v>
      </c>
      <c r="H58" s="6">
        <v>1792384</v>
      </c>
      <c r="I58" s="6">
        <v>0</v>
      </c>
      <c r="J58" s="6">
        <v>1792384</v>
      </c>
      <c r="K58" s="6">
        <v>255386</v>
      </c>
      <c r="L58" s="6">
        <v>89500</v>
      </c>
      <c r="M58" s="6">
        <v>276133</v>
      </c>
      <c r="N58" s="6">
        <v>211724</v>
      </c>
      <c r="O58" s="6">
        <v>221740</v>
      </c>
      <c r="P58" s="6">
        <v>208196</v>
      </c>
      <c r="Q58" s="6">
        <v>1262679</v>
      </c>
      <c r="R58" s="6">
        <v>3055063</v>
      </c>
      <c r="S58" s="6">
        <v>-63623</v>
      </c>
      <c r="T58" s="6">
        <v>2991440</v>
      </c>
    </row>
    <row r="59" spans="1:20">
      <c r="A59" s="1" t="s">
        <v>175</v>
      </c>
      <c r="B59" s="6">
        <v>111000</v>
      </c>
      <c r="C59" s="6">
        <v>9900</v>
      </c>
      <c r="D59" s="6">
        <v>0</v>
      </c>
      <c r="E59" s="6">
        <v>0</v>
      </c>
      <c r="F59" s="6">
        <v>175000</v>
      </c>
      <c r="G59" s="6">
        <v>0</v>
      </c>
      <c r="H59" s="6">
        <v>295900</v>
      </c>
      <c r="I59" s="6">
        <v>0</v>
      </c>
      <c r="J59" s="6">
        <v>295900</v>
      </c>
      <c r="K59" s="6">
        <v>-15840</v>
      </c>
      <c r="L59" s="6">
        <v>0</v>
      </c>
      <c r="M59" s="6">
        <v>0</v>
      </c>
      <c r="N59" s="6">
        <v>0</v>
      </c>
      <c r="O59" s="6">
        <v>16800</v>
      </c>
      <c r="P59" s="6">
        <v>230000</v>
      </c>
      <c r="Q59" s="6">
        <v>230960</v>
      </c>
      <c r="R59" s="6">
        <v>526860</v>
      </c>
      <c r="S59" s="6">
        <v>0</v>
      </c>
      <c r="T59" s="6">
        <v>526860</v>
      </c>
    </row>
    <row r="60" spans="1:20">
      <c r="A60" s="1" t="s">
        <v>176</v>
      </c>
      <c r="B60" s="6">
        <v>57200</v>
      </c>
      <c r="C60" s="6">
        <v>417500</v>
      </c>
      <c r="D60" s="6">
        <v>19920</v>
      </c>
      <c r="E60" s="6">
        <v>24100</v>
      </c>
      <c r="F60" s="6">
        <v>25750</v>
      </c>
      <c r="G60" s="6">
        <v>36200</v>
      </c>
      <c r="H60" s="6">
        <v>580670</v>
      </c>
      <c r="I60" s="6">
        <v>0</v>
      </c>
      <c r="J60" s="6">
        <v>580670</v>
      </c>
      <c r="K60" s="6">
        <v>3400</v>
      </c>
      <c r="L60" s="6">
        <v>13350</v>
      </c>
      <c r="M60" s="6">
        <v>67350</v>
      </c>
      <c r="N60" s="6">
        <v>816400</v>
      </c>
      <c r="O60" s="6">
        <v>79600</v>
      </c>
      <c r="P60" s="6">
        <v>46800</v>
      </c>
      <c r="Q60" s="6">
        <v>1026900</v>
      </c>
      <c r="R60" s="6">
        <v>1607570</v>
      </c>
      <c r="S60" s="6">
        <v>1344</v>
      </c>
      <c r="T60" s="6">
        <v>1608914</v>
      </c>
    </row>
    <row r="61" spans="1:20">
      <c r="A61" s="1" t="s">
        <v>177</v>
      </c>
      <c r="B61" s="6">
        <v>488326</v>
      </c>
      <c r="C61" s="6">
        <v>493174</v>
      </c>
      <c r="D61" s="6">
        <v>496804</v>
      </c>
      <c r="E61" s="6">
        <v>496804</v>
      </c>
      <c r="F61" s="6">
        <v>496804</v>
      </c>
      <c r="G61" s="6">
        <v>496804</v>
      </c>
      <c r="H61" s="6">
        <v>2968716</v>
      </c>
      <c r="I61" s="6">
        <v>0</v>
      </c>
      <c r="J61" s="6">
        <v>2968716</v>
      </c>
      <c r="K61" s="6">
        <v>544043</v>
      </c>
      <c r="L61" s="6">
        <v>656284</v>
      </c>
      <c r="M61" s="6">
        <v>679830</v>
      </c>
      <c r="N61" s="6">
        <v>860940</v>
      </c>
      <c r="O61" s="6">
        <v>883940</v>
      </c>
      <c r="P61" s="6">
        <v>947230</v>
      </c>
      <c r="Q61" s="6">
        <v>4572267</v>
      </c>
      <c r="R61" s="6">
        <v>7540983</v>
      </c>
      <c r="S61" s="6">
        <v>-1</v>
      </c>
      <c r="T61" s="6">
        <v>7540982</v>
      </c>
    </row>
    <row r="62" spans="1:20">
      <c r="A62" s="1" t="s">
        <v>178</v>
      </c>
      <c r="B62" s="6">
        <v>131010</v>
      </c>
      <c r="C62" s="6">
        <v>130991</v>
      </c>
      <c r="D62" s="6">
        <v>130991</v>
      </c>
      <c r="E62" s="6">
        <v>130991</v>
      </c>
      <c r="F62" s="6">
        <v>130991</v>
      </c>
      <c r="G62" s="6">
        <v>130991</v>
      </c>
      <c r="H62" s="6">
        <v>785965</v>
      </c>
      <c r="I62" s="6">
        <v>0</v>
      </c>
      <c r="J62" s="6">
        <v>785965</v>
      </c>
      <c r="K62" s="6">
        <v>130991</v>
      </c>
      <c r="L62" s="6">
        <v>130991</v>
      </c>
      <c r="M62" s="6">
        <v>130991</v>
      </c>
      <c r="N62" s="6">
        <v>130991</v>
      </c>
      <c r="O62" s="6">
        <v>130991</v>
      </c>
      <c r="P62" s="6">
        <v>130991</v>
      </c>
      <c r="Q62" s="6">
        <v>785946</v>
      </c>
      <c r="R62" s="6">
        <v>1571911</v>
      </c>
      <c r="S62" s="6">
        <v>0</v>
      </c>
      <c r="T62" s="6">
        <v>1571911</v>
      </c>
    </row>
    <row r="63" spans="1:20">
      <c r="A63" s="1" t="s">
        <v>179</v>
      </c>
      <c r="B63" s="6">
        <v>862177</v>
      </c>
      <c r="C63" s="6">
        <v>1267926</v>
      </c>
      <c r="D63" s="6">
        <v>1027136</v>
      </c>
      <c r="E63" s="6">
        <v>1710846</v>
      </c>
      <c r="F63" s="6">
        <v>1485861</v>
      </c>
      <c r="G63" s="6">
        <v>836152</v>
      </c>
      <c r="H63" s="6">
        <v>7190098</v>
      </c>
      <c r="I63" s="6">
        <v>0</v>
      </c>
      <c r="J63" s="6">
        <v>7190098</v>
      </c>
      <c r="K63" s="6">
        <v>990621</v>
      </c>
      <c r="L63" s="6">
        <v>1369466</v>
      </c>
      <c r="M63" s="6">
        <v>950016</v>
      </c>
      <c r="N63" s="6">
        <v>1088327</v>
      </c>
      <c r="O63" s="6">
        <v>1018312</v>
      </c>
      <c r="P63" s="6">
        <v>1541115</v>
      </c>
      <c r="Q63" s="6">
        <v>6957857</v>
      </c>
      <c r="R63" s="6">
        <v>14147955</v>
      </c>
      <c r="S63" s="6">
        <v>0</v>
      </c>
      <c r="T63" s="6">
        <v>14147955</v>
      </c>
    </row>
    <row r="64" spans="1:20">
      <c r="A64" s="1" t="s">
        <v>180</v>
      </c>
      <c r="B64" s="6">
        <v>1197303</v>
      </c>
      <c r="C64" s="6">
        <v>1224031</v>
      </c>
      <c r="D64" s="6">
        <v>1176788</v>
      </c>
      <c r="E64" s="6">
        <v>1209932</v>
      </c>
      <c r="F64" s="6">
        <v>1193399</v>
      </c>
      <c r="G64" s="6">
        <v>1176149</v>
      </c>
      <c r="H64" s="6">
        <v>7177602</v>
      </c>
      <c r="I64" s="6">
        <v>0</v>
      </c>
      <c r="J64" s="6">
        <v>7177602</v>
      </c>
      <c r="K64" s="6">
        <v>1163995</v>
      </c>
      <c r="L64" s="6">
        <v>1189424</v>
      </c>
      <c r="M64" s="6">
        <v>1167686</v>
      </c>
      <c r="N64" s="6">
        <v>1223293</v>
      </c>
      <c r="O64" s="6">
        <v>1323252</v>
      </c>
      <c r="P64" s="6">
        <v>1308445</v>
      </c>
      <c r="Q64" s="6">
        <v>7376095</v>
      </c>
      <c r="R64" s="6">
        <v>14553697</v>
      </c>
      <c r="S64" s="6">
        <v>-154170</v>
      </c>
      <c r="T64" s="6">
        <v>14399527</v>
      </c>
    </row>
    <row r="65" spans="1:20">
      <c r="A65" s="1" t="s">
        <v>181</v>
      </c>
      <c r="B65" s="6">
        <v>23180</v>
      </c>
      <c r="C65" s="6">
        <v>13144</v>
      </c>
      <c r="D65" s="6">
        <v>11038</v>
      </c>
      <c r="E65" s="6">
        <v>9605</v>
      </c>
      <c r="F65" s="6">
        <v>14334</v>
      </c>
      <c r="G65" s="6">
        <v>3245</v>
      </c>
      <c r="H65" s="6">
        <v>74546</v>
      </c>
      <c r="I65" s="6">
        <v>0</v>
      </c>
      <c r="J65" s="6">
        <v>74546</v>
      </c>
      <c r="K65" s="6">
        <v>5570</v>
      </c>
      <c r="L65" s="6">
        <v>19383</v>
      </c>
      <c r="M65" s="6">
        <v>4410</v>
      </c>
      <c r="N65" s="6">
        <v>9278</v>
      </c>
      <c r="O65" s="6">
        <v>10502</v>
      </c>
      <c r="P65" s="6">
        <v>10960</v>
      </c>
      <c r="Q65" s="6">
        <v>60103</v>
      </c>
      <c r="R65" s="6">
        <v>134649</v>
      </c>
      <c r="S65" s="6">
        <v>0</v>
      </c>
      <c r="T65" s="6">
        <v>134649</v>
      </c>
    </row>
    <row r="66" spans="1:20">
      <c r="A66" s="1" t="s">
        <v>182</v>
      </c>
      <c r="B66" s="6">
        <v>1092177</v>
      </c>
      <c r="C66" s="6">
        <v>1138752</v>
      </c>
      <c r="D66" s="6">
        <v>774203</v>
      </c>
      <c r="E66" s="6">
        <v>779515</v>
      </c>
      <c r="F66" s="6">
        <v>752812</v>
      </c>
      <c r="G66" s="6">
        <v>813662</v>
      </c>
      <c r="H66" s="6">
        <v>5351121</v>
      </c>
      <c r="I66" s="6">
        <v>0</v>
      </c>
      <c r="J66" s="6">
        <v>5351121</v>
      </c>
      <c r="K66" s="6">
        <v>837183</v>
      </c>
      <c r="L66" s="6">
        <v>1514827</v>
      </c>
      <c r="M66" s="6">
        <v>960293</v>
      </c>
      <c r="N66" s="6">
        <v>837819</v>
      </c>
      <c r="O66" s="6">
        <v>830892</v>
      </c>
      <c r="P66" s="6">
        <v>1844010</v>
      </c>
      <c r="Q66" s="6">
        <v>6825024</v>
      </c>
      <c r="R66" s="6">
        <v>12176145</v>
      </c>
      <c r="S66" s="6">
        <v>1630</v>
      </c>
      <c r="T66" s="6">
        <v>12177775</v>
      </c>
    </row>
    <row r="67" spans="1:20">
      <c r="A67" s="1" t="s">
        <v>183</v>
      </c>
      <c r="B67" s="6">
        <v>11946</v>
      </c>
      <c r="C67" s="6">
        <v>11946</v>
      </c>
      <c r="D67" s="6">
        <v>11946</v>
      </c>
      <c r="E67" s="6">
        <v>43704</v>
      </c>
      <c r="F67" s="6">
        <v>40000</v>
      </c>
      <c r="G67" s="6">
        <v>0</v>
      </c>
      <c r="H67" s="6">
        <v>119542</v>
      </c>
      <c r="I67" s="6">
        <v>0</v>
      </c>
      <c r="J67" s="6">
        <v>119542</v>
      </c>
      <c r="K67" s="6">
        <v>18000</v>
      </c>
      <c r="L67" s="6">
        <v>34914</v>
      </c>
      <c r="M67" s="6">
        <v>26200</v>
      </c>
      <c r="N67" s="6">
        <v>18000</v>
      </c>
      <c r="O67" s="6">
        <v>18000</v>
      </c>
      <c r="P67" s="6">
        <v>144000</v>
      </c>
      <c r="Q67" s="6">
        <v>259114</v>
      </c>
      <c r="R67" s="6">
        <v>378656</v>
      </c>
      <c r="S67" s="6">
        <v>0</v>
      </c>
      <c r="T67" s="6">
        <v>378656</v>
      </c>
    </row>
    <row r="68" spans="1:20">
      <c r="A68" s="1" t="s">
        <v>184</v>
      </c>
      <c r="B68" s="6">
        <v>9202</v>
      </c>
      <c r="C68" s="6">
        <v>2719</v>
      </c>
      <c r="D68" s="6">
        <v>95923</v>
      </c>
      <c r="E68" s="6">
        <v>49637</v>
      </c>
      <c r="F68" s="6">
        <v>9244</v>
      </c>
      <c r="G68" s="6">
        <v>1360</v>
      </c>
      <c r="H68" s="6">
        <v>168085</v>
      </c>
      <c r="I68" s="6">
        <v>0</v>
      </c>
      <c r="J68" s="6">
        <v>168085</v>
      </c>
      <c r="K68" s="6">
        <v>28637</v>
      </c>
      <c r="L68" s="6">
        <v>3180</v>
      </c>
      <c r="M68" s="6">
        <v>41805</v>
      </c>
      <c r="N68" s="6">
        <v>0</v>
      </c>
      <c r="O68" s="6">
        <v>12610</v>
      </c>
      <c r="P68" s="6">
        <v>0</v>
      </c>
      <c r="Q68" s="6">
        <v>86232</v>
      </c>
      <c r="R68" s="6">
        <v>254317</v>
      </c>
      <c r="S68" s="6">
        <v>0</v>
      </c>
      <c r="T68" s="6">
        <v>254317</v>
      </c>
    </row>
    <row r="69" spans="1:20">
      <c r="A69" s="1" t="s">
        <v>185</v>
      </c>
      <c r="B69" s="6">
        <v>4993</v>
      </c>
      <c r="C69" s="6">
        <v>3174</v>
      </c>
      <c r="D69" s="6">
        <v>3748</v>
      </c>
      <c r="E69" s="6">
        <v>8603</v>
      </c>
      <c r="F69" s="6">
        <v>3395</v>
      </c>
      <c r="G69" s="6">
        <v>0</v>
      </c>
      <c r="H69" s="6">
        <v>23913</v>
      </c>
      <c r="I69" s="6">
        <v>0</v>
      </c>
      <c r="J69" s="6">
        <v>23913</v>
      </c>
      <c r="K69" s="6">
        <v>11079</v>
      </c>
      <c r="L69" s="6">
        <v>2324</v>
      </c>
      <c r="M69" s="6">
        <v>3649</v>
      </c>
      <c r="N69" s="6">
        <v>7653</v>
      </c>
      <c r="O69" s="6">
        <v>2934</v>
      </c>
      <c r="P69" s="6">
        <v>1986</v>
      </c>
      <c r="Q69" s="6">
        <v>29625</v>
      </c>
      <c r="R69" s="6">
        <v>53538</v>
      </c>
      <c r="S69" s="6">
        <v>0</v>
      </c>
      <c r="T69" s="6">
        <v>53538</v>
      </c>
    </row>
    <row r="70" spans="1:20">
      <c r="A70" s="1" t="s">
        <v>186</v>
      </c>
      <c r="B70" s="6">
        <v>200</v>
      </c>
      <c r="C70" s="6">
        <v>200</v>
      </c>
      <c r="D70" s="6">
        <v>0</v>
      </c>
      <c r="E70" s="6">
        <v>0</v>
      </c>
      <c r="F70" s="6">
        <v>0</v>
      </c>
      <c r="G70" s="6">
        <v>0</v>
      </c>
      <c r="H70" s="6">
        <v>400</v>
      </c>
      <c r="I70" s="6">
        <v>0</v>
      </c>
      <c r="J70" s="6">
        <v>400</v>
      </c>
      <c r="K70" s="6">
        <v>0</v>
      </c>
      <c r="L70" s="6">
        <v>0</v>
      </c>
      <c r="M70" s="6">
        <v>135910</v>
      </c>
      <c r="N70" s="6">
        <v>0</v>
      </c>
      <c r="O70" s="6">
        <v>0</v>
      </c>
      <c r="P70" s="6">
        <v>33800</v>
      </c>
      <c r="Q70" s="6">
        <v>169710</v>
      </c>
      <c r="R70" s="6">
        <v>170110</v>
      </c>
      <c r="S70" s="6">
        <v>0</v>
      </c>
      <c r="T70" s="6">
        <v>170110</v>
      </c>
    </row>
    <row r="71" spans="1:20">
      <c r="A71" s="1" t="s">
        <v>187</v>
      </c>
      <c r="B71" s="6">
        <v>99719</v>
      </c>
      <c r="C71" s="6">
        <v>72774</v>
      </c>
      <c r="D71" s="6">
        <v>72764</v>
      </c>
      <c r="E71" s="6">
        <v>72764</v>
      </c>
      <c r="F71" s="6">
        <v>72814</v>
      </c>
      <c r="G71" s="6">
        <v>72764</v>
      </c>
      <c r="H71" s="6">
        <v>463599</v>
      </c>
      <c r="I71" s="6">
        <v>0</v>
      </c>
      <c r="J71" s="6">
        <v>463599</v>
      </c>
      <c r="K71" s="6">
        <v>86596</v>
      </c>
      <c r="L71" s="6">
        <v>71584</v>
      </c>
      <c r="M71" s="6">
        <v>77704</v>
      </c>
      <c r="N71" s="6">
        <v>75004</v>
      </c>
      <c r="O71" s="6">
        <v>75504</v>
      </c>
      <c r="P71" s="6">
        <v>75004</v>
      </c>
      <c r="Q71" s="6">
        <v>461396</v>
      </c>
      <c r="R71" s="6">
        <v>924995</v>
      </c>
      <c r="S71" s="6">
        <v>0</v>
      </c>
      <c r="T71" s="6">
        <v>924995</v>
      </c>
    </row>
    <row r="72" spans="1:20">
      <c r="A72" s="1" t="s">
        <v>188</v>
      </c>
      <c r="B72" s="6">
        <v>2227700</v>
      </c>
      <c r="C72" s="6">
        <v>3333692</v>
      </c>
      <c r="D72" s="6">
        <v>3453437</v>
      </c>
      <c r="E72" s="6">
        <v>2901800</v>
      </c>
      <c r="F72" s="6">
        <v>2632624</v>
      </c>
      <c r="G72" s="6">
        <v>-128214</v>
      </c>
      <c r="H72" s="6">
        <v>14421039</v>
      </c>
      <c r="I72" s="6">
        <v>0</v>
      </c>
      <c r="J72" s="6">
        <v>14421039</v>
      </c>
      <c r="K72" s="6">
        <v>2165179</v>
      </c>
      <c r="L72" s="6">
        <v>2749496</v>
      </c>
      <c r="M72" s="6">
        <v>2161507</v>
      </c>
      <c r="N72" s="6">
        <v>2660194</v>
      </c>
      <c r="O72" s="6">
        <v>5334301</v>
      </c>
      <c r="P72" s="6">
        <v>20743458</v>
      </c>
      <c r="Q72" s="6">
        <v>35814135</v>
      </c>
      <c r="R72" s="6">
        <v>50235174</v>
      </c>
      <c r="S72" s="6">
        <v>0</v>
      </c>
      <c r="T72" s="6">
        <v>50235174</v>
      </c>
    </row>
    <row r="73" spans="1:20">
      <c r="A73" s="1" t="s">
        <v>189</v>
      </c>
      <c r="B73" s="6">
        <v>238204</v>
      </c>
      <c r="C73" s="6">
        <v>220266</v>
      </c>
      <c r="D73" s="6">
        <v>237446</v>
      </c>
      <c r="E73" s="6">
        <v>192080</v>
      </c>
      <c r="F73" s="6">
        <v>323884</v>
      </c>
      <c r="G73" s="6">
        <v>213646</v>
      </c>
      <c r="H73" s="6">
        <v>1425526</v>
      </c>
      <c r="I73" s="6">
        <v>0</v>
      </c>
      <c r="J73" s="6">
        <v>1425526</v>
      </c>
      <c r="K73" s="6">
        <v>180479</v>
      </c>
      <c r="L73" s="6">
        <v>200962</v>
      </c>
      <c r="M73" s="6">
        <v>192890</v>
      </c>
      <c r="N73" s="6">
        <v>214438</v>
      </c>
      <c r="O73" s="6">
        <v>260552</v>
      </c>
      <c r="P73" s="6">
        <v>188722</v>
      </c>
      <c r="Q73" s="6">
        <v>1238043</v>
      </c>
      <c r="R73" s="6">
        <v>2663569</v>
      </c>
      <c r="S73" s="6">
        <v>3335</v>
      </c>
      <c r="T73" s="6">
        <v>2666904</v>
      </c>
    </row>
    <row r="74" spans="1:20">
      <c r="A74" s="1" t="s">
        <v>190</v>
      </c>
      <c r="B74" s="6">
        <v>61057</v>
      </c>
      <c r="C74" s="6">
        <v>61174</v>
      </c>
      <c r="D74" s="6">
        <v>114902</v>
      </c>
      <c r="E74" s="6">
        <v>61503</v>
      </c>
      <c r="F74" s="6">
        <v>65553</v>
      </c>
      <c r="G74" s="6">
        <v>56829</v>
      </c>
      <c r="H74" s="6">
        <v>421018</v>
      </c>
      <c r="I74" s="6">
        <v>0</v>
      </c>
      <c r="J74" s="6">
        <v>421018</v>
      </c>
      <c r="K74" s="6">
        <v>100273</v>
      </c>
      <c r="L74" s="6">
        <v>131839</v>
      </c>
      <c r="M74" s="6">
        <v>214720</v>
      </c>
      <c r="N74" s="6">
        <v>117675</v>
      </c>
      <c r="O74" s="6">
        <v>339795</v>
      </c>
      <c r="P74" s="6">
        <v>3719987</v>
      </c>
      <c r="Q74" s="6">
        <v>4624289</v>
      </c>
      <c r="R74" s="6">
        <v>5045307</v>
      </c>
      <c r="S74" s="6">
        <v>-30386</v>
      </c>
      <c r="T74" s="6">
        <v>5014921</v>
      </c>
    </row>
    <row r="75" spans="1:20">
      <c r="A75" s="1" t="s">
        <v>191</v>
      </c>
      <c r="B75" s="6">
        <v>210638</v>
      </c>
      <c r="C75" s="6">
        <v>210638</v>
      </c>
      <c r="D75" s="6">
        <v>221929</v>
      </c>
      <c r="E75" s="6">
        <v>221929</v>
      </c>
      <c r="F75" s="6">
        <v>221929</v>
      </c>
      <c r="G75" s="6">
        <v>221929</v>
      </c>
      <c r="H75" s="6">
        <v>1308992</v>
      </c>
      <c r="I75" s="6">
        <v>0</v>
      </c>
      <c r="J75" s="6">
        <v>1308992</v>
      </c>
      <c r="K75" s="6">
        <v>221929</v>
      </c>
      <c r="L75" s="6">
        <v>256129</v>
      </c>
      <c r="M75" s="6">
        <v>166922</v>
      </c>
      <c r="N75" s="6">
        <v>142090</v>
      </c>
      <c r="O75" s="6">
        <v>210490</v>
      </c>
      <c r="P75" s="6">
        <v>283396</v>
      </c>
      <c r="Q75" s="6">
        <v>1280956</v>
      </c>
      <c r="R75" s="6">
        <v>2589948</v>
      </c>
      <c r="S75" s="6">
        <v>584797620</v>
      </c>
      <c r="T75" s="6">
        <v>587387568</v>
      </c>
    </row>
    <row r="76" spans="1:20">
      <c r="A76" s="1" t="s">
        <v>192</v>
      </c>
      <c r="B76" s="6">
        <v>56120</v>
      </c>
      <c r="C76" s="6">
        <v>53140</v>
      </c>
      <c r="D76" s="6">
        <v>51068</v>
      </c>
      <c r="E76" s="6">
        <v>43900</v>
      </c>
      <c r="F76" s="6">
        <v>105574</v>
      </c>
      <c r="G76" s="6">
        <v>74023</v>
      </c>
      <c r="H76" s="6">
        <v>383825</v>
      </c>
      <c r="I76" s="6">
        <v>0</v>
      </c>
      <c r="J76" s="6">
        <v>383825</v>
      </c>
      <c r="K76" s="6">
        <v>38000</v>
      </c>
      <c r="L76" s="6">
        <v>39100</v>
      </c>
      <c r="M76" s="6">
        <v>388000</v>
      </c>
      <c r="N76" s="6">
        <v>59900</v>
      </c>
      <c r="O76" s="6">
        <v>108682</v>
      </c>
      <c r="P76" s="6">
        <v>76010</v>
      </c>
      <c r="Q76" s="6">
        <v>709692</v>
      </c>
      <c r="R76" s="6">
        <v>1093517</v>
      </c>
      <c r="S76" s="6">
        <v>0</v>
      </c>
      <c r="T76" s="6">
        <v>1093517</v>
      </c>
    </row>
    <row r="77" spans="1:20">
      <c r="A77" s="1" t="s">
        <v>193</v>
      </c>
      <c r="B77" s="6">
        <v>-3775410</v>
      </c>
      <c r="C77" s="6">
        <v>-8770791</v>
      </c>
      <c r="D77" s="6">
        <v>-8612126</v>
      </c>
      <c r="E77" s="6">
        <v>-10181202</v>
      </c>
      <c r="F77" s="6">
        <v>-13171297</v>
      </c>
      <c r="G77" s="6">
        <v>-12514692</v>
      </c>
      <c r="H77" s="6">
        <v>-57025518</v>
      </c>
      <c r="I77" s="6">
        <v>0</v>
      </c>
      <c r="J77" s="6">
        <v>-57025518</v>
      </c>
      <c r="K77" s="6">
        <v>-12379797</v>
      </c>
      <c r="L77" s="6">
        <v>-17558701</v>
      </c>
      <c r="M77" s="6">
        <v>-11761994</v>
      </c>
      <c r="N77" s="6">
        <v>-14455540</v>
      </c>
      <c r="O77" s="6">
        <v>-14943904</v>
      </c>
      <c r="P77" s="6">
        <v>-20746297</v>
      </c>
      <c r="Q77" s="6">
        <v>-91846233</v>
      </c>
      <c r="R77" s="6">
        <v>-148871751</v>
      </c>
      <c r="S77" s="6">
        <v>20042</v>
      </c>
      <c r="T77" s="6">
        <v>-148851709</v>
      </c>
    </row>
    <row r="78" spans="1:20">
      <c r="A78" s="1" t="s">
        <v>194</v>
      </c>
      <c r="B78" s="6">
        <v>65608327</v>
      </c>
      <c r="C78" s="6">
        <v>64953345</v>
      </c>
      <c r="D78" s="6">
        <v>60855215</v>
      </c>
      <c r="E78" s="6">
        <v>68462331</v>
      </c>
      <c r="F78" s="6">
        <v>70935845</v>
      </c>
      <c r="G78" s="6">
        <v>62831279</v>
      </c>
      <c r="H78" s="6">
        <v>393646342</v>
      </c>
      <c r="I78" s="6">
        <v>0</v>
      </c>
      <c r="J78" s="6">
        <v>393646342</v>
      </c>
      <c r="K78" s="6">
        <v>63337448</v>
      </c>
      <c r="L78" s="6">
        <v>68403373</v>
      </c>
      <c r="M78" s="6">
        <v>50447086</v>
      </c>
      <c r="N78" s="6">
        <v>65744935</v>
      </c>
      <c r="O78" s="6">
        <v>61379962</v>
      </c>
      <c r="P78" s="6">
        <v>84526121</v>
      </c>
      <c r="Q78" s="6">
        <v>393838925</v>
      </c>
      <c r="R78" s="6">
        <v>787485267</v>
      </c>
      <c r="S78" s="6">
        <v>584439379</v>
      </c>
      <c r="T78" s="6">
        <v>1371924646</v>
      </c>
    </row>
    <row r="79" spans="1:20">
      <c r="A79" s="1" t="s">
        <v>195</v>
      </c>
      <c r="B79" s="6">
        <v>9082220</v>
      </c>
      <c r="C79" s="6">
        <v>20675881</v>
      </c>
      <c r="D79" s="6">
        <v>13622249</v>
      </c>
      <c r="E79" s="6">
        <v>66828779</v>
      </c>
      <c r="F79" s="6">
        <v>23514032</v>
      </c>
      <c r="G79" s="6">
        <v>20676923</v>
      </c>
      <c r="H79" s="6">
        <v>154400084</v>
      </c>
      <c r="I79" s="6">
        <v>0</v>
      </c>
      <c r="J79" s="6">
        <v>154400084</v>
      </c>
      <c r="K79" s="6">
        <v>17855318</v>
      </c>
      <c r="L79" s="6">
        <v>106561126</v>
      </c>
      <c r="M79" s="6">
        <v>16412080</v>
      </c>
      <c r="N79" s="6">
        <v>1750789</v>
      </c>
      <c r="O79" s="6">
        <v>4543520</v>
      </c>
      <c r="P79" s="6">
        <v>-13063521</v>
      </c>
      <c r="Q79" s="6">
        <v>134059312</v>
      </c>
      <c r="R79" s="6">
        <v>288459396</v>
      </c>
      <c r="S79" s="6">
        <v>-584430862</v>
      </c>
      <c r="T79" s="6">
        <v>-295971466</v>
      </c>
    </row>
    <row r="80" spans="1:20">
      <c r="A80" s="1" t="s">
        <v>196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1" t="s">
        <v>197</v>
      </c>
      <c r="B81" s="6">
        <v>2645</v>
      </c>
      <c r="C81" s="6">
        <v>3236</v>
      </c>
      <c r="D81" s="6">
        <v>36</v>
      </c>
      <c r="E81" s="6">
        <v>31</v>
      </c>
      <c r="F81" s="6">
        <v>30</v>
      </c>
      <c r="G81" s="6">
        <v>25</v>
      </c>
      <c r="H81" s="6">
        <v>6003</v>
      </c>
      <c r="I81" s="6">
        <v>0</v>
      </c>
      <c r="J81" s="6">
        <v>6003</v>
      </c>
      <c r="K81" s="6">
        <v>3104</v>
      </c>
      <c r="L81" s="6">
        <v>15</v>
      </c>
      <c r="M81" s="6">
        <v>12</v>
      </c>
      <c r="N81" s="6">
        <v>7</v>
      </c>
      <c r="O81" s="6">
        <v>4</v>
      </c>
      <c r="P81" s="6">
        <v>0</v>
      </c>
      <c r="Q81" s="6">
        <v>3142</v>
      </c>
      <c r="R81" s="6">
        <v>9145</v>
      </c>
      <c r="S81" s="6">
        <v>0</v>
      </c>
      <c r="T81" s="6">
        <v>9145</v>
      </c>
    </row>
    <row r="82" spans="1:20">
      <c r="A82" s="1" t="s">
        <v>198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6000</v>
      </c>
      <c r="P82" s="6">
        <v>0</v>
      </c>
      <c r="Q82" s="6">
        <v>6000</v>
      </c>
      <c r="R82" s="6">
        <v>6000</v>
      </c>
      <c r="S82" s="6">
        <v>0</v>
      </c>
      <c r="T82" s="6">
        <v>6000</v>
      </c>
    </row>
    <row r="83" spans="1:20">
      <c r="A83" s="1" t="s">
        <v>199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350000</v>
      </c>
      <c r="T83" s="6">
        <v>350000</v>
      </c>
    </row>
    <row r="84" spans="1:20">
      <c r="A84" s="1" t="s">
        <v>200</v>
      </c>
      <c r="B84" s="6">
        <v>119006</v>
      </c>
      <c r="C84" s="6">
        <v>5822</v>
      </c>
      <c r="D84" s="6">
        <v>138904</v>
      </c>
      <c r="E84" s="6">
        <v>1841215</v>
      </c>
      <c r="F84" s="6">
        <v>6903</v>
      </c>
      <c r="G84" s="6">
        <v>2</v>
      </c>
      <c r="H84" s="6">
        <v>2111852</v>
      </c>
      <c r="I84" s="6">
        <v>0</v>
      </c>
      <c r="J84" s="6">
        <v>2111852</v>
      </c>
      <c r="K84" s="6">
        <v>289503</v>
      </c>
      <c r="L84" s="6">
        <v>3</v>
      </c>
      <c r="M84" s="6">
        <v>10004</v>
      </c>
      <c r="N84" s="6">
        <v>8</v>
      </c>
      <c r="O84" s="6">
        <v>3</v>
      </c>
      <c r="P84" s="6">
        <v>-32696</v>
      </c>
      <c r="Q84" s="6">
        <v>266825</v>
      </c>
      <c r="R84" s="6">
        <v>2378677</v>
      </c>
      <c r="S84" s="6">
        <v>3881</v>
      </c>
      <c r="T84" s="6">
        <v>2382558</v>
      </c>
    </row>
    <row r="85" spans="1:20">
      <c r="A85" s="1" t="s">
        <v>201</v>
      </c>
      <c r="B85" s="6">
        <v>0</v>
      </c>
      <c r="C85" s="6">
        <v>313800</v>
      </c>
      <c r="D85" s="6">
        <v>0</v>
      </c>
      <c r="E85" s="6">
        <v>0</v>
      </c>
      <c r="F85" s="6">
        <v>0</v>
      </c>
      <c r="G85" s="6">
        <v>0</v>
      </c>
      <c r="H85" s="6">
        <v>313800</v>
      </c>
      <c r="I85" s="6">
        <v>0</v>
      </c>
      <c r="J85" s="6">
        <v>313800</v>
      </c>
      <c r="K85" s="6">
        <v>0</v>
      </c>
      <c r="L85" s="6">
        <v>0</v>
      </c>
      <c r="M85" s="6">
        <v>0</v>
      </c>
      <c r="N85" s="6">
        <v>0</v>
      </c>
      <c r="O85" s="6">
        <v>1643600</v>
      </c>
      <c r="P85" s="6">
        <v>369500</v>
      </c>
      <c r="Q85" s="6">
        <v>2013100</v>
      </c>
      <c r="R85" s="6">
        <v>2326900</v>
      </c>
      <c r="S85" s="6">
        <v>0</v>
      </c>
      <c r="T85" s="6">
        <v>2326900</v>
      </c>
    </row>
    <row r="86" spans="1:20">
      <c r="A86" s="1" t="s">
        <v>202</v>
      </c>
      <c r="B86" s="6">
        <v>121651</v>
      </c>
      <c r="C86" s="6">
        <v>322858</v>
      </c>
      <c r="D86" s="6">
        <v>138940</v>
      </c>
      <c r="E86" s="6">
        <v>1841246</v>
      </c>
      <c r="F86" s="6">
        <v>6933</v>
      </c>
      <c r="G86" s="6">
        <v>27</v>
      </c>
      <c r="H86" s="6">
        <v>2431655</v>
      </c>
      <c r="I86" s="6">
        <v>0</v>
      </c>
      <c r="J86" s="6">
        <v>2431655</v>
      </c>
      <c r="K86" s="6">
        <v>292607</v>
      </c>
      <c r="L86" s="6">
        <v>18</v>
      </c>
      <c r="M86" s="6">
        <v>10016</v>
      </c>
      <c r="N86" s="6">
        <v>15</v>
      </c>
      <c r="O86" s="6">
        <v>1649607</v>
      </c>
      <c r="P86" s="6">
        <v>336804</v>
      </c>
      <c r="Q86" s="6">
        <v>2289067</v>
      </c>
      <c r="R86" s="6">
        <v>4720722</v>
      </c>
      <c r="S86" s="6">
        <v>353881</v>
      </c>
      <c r="T86" s="6">
        <v>5074603</v>
      </c>
    </row>
    <row r="87" spans="1:20">
      <c r="A87" s="1" t="s">
        <v>203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1" t="s">
        <v>204</v>
      </c>
      <c r="B88" s="6">
        <v>5552395</v>
      </c>
      <c r="C88" s="6">
        <v>5517510</v>
      </c>
      <c r="D88" s="6">
        <v>5507759</v>
      </c>
      <c r="E88" s="6">
        <v>5424173</v>
      </c>
      <c r="F88" s="6">
        <v>5424171</v>
      </c>
      <c r="G88" s="6">
        <v>5349054</v>
      </c>
      <c r="H88" s="6">
        <v>32775062</v>
      </c>
      <c r="I88" s="6">
        <v>0</v>
      </c>
      <c r="J88" s="6">
        <v>32775062</v>
      </c>
      <c r="K88" s="6">
        <v>5045004</v>
      </c>
      <c r="L88" s="6">
        <v>5273040</v>
      </c>
      <c r="M88" s="6">
        <v>5144423</v>
      </c>
      <c r="N88" s="6">
        <v>5218680</v>
      </c>
      <c r="O88" s="6">
        <v>5144419</v>
      </c>
      <c r="P88" s="6">
        <v>5152609</v>
      </c>
      <c r="Q88" s="6">
        <v>30978175</v>
      </c>
      <c r="R88" s="6">
        <v>63753237</v>
      </c>
      <c r="S88" s="6">
        <v>0</v>
      </c>
      <c r="T88" s="6">
        <v>63753237</v>
      </c>
    </row>
    <row r="89" spans="1:20">
      <c r="A89" s="1" t="s">
        <v>205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5710377</v>
      </c>
      <c r="H89" s="6">
        <v>5710377</v>
      </c>
      <c r="I89" s="6">
        <v>0</v>
      </c>
      <c r="J89" s="6">
        <v>5710377</v>
      </c>
      <c r="K89" s="6">
        <v>800227</v>
      </c>
      <c r="L89" s="6">
        <v>841323</v>
      </c>
      <c r="M89" s="6">
        <v>827624</v>
      </c>
      <c r="N89" s="6">
        <v>841323</v>
      </c>
      <c r="O89" s="6">
        <v>827628</v>
      </c>
      <c r="P89" s="6">
        <v>841323</v>
      </c>
      <c r="Q89" s="6">
        <v>4979448</v>
      </c>
      <c r="R89" s="6">
        <v>10689825</v>
      </c>
      <c r="S89" s="6">
        <v>0</v>
      </c>
      <c r="T89" s="6">
        <v>10689825</v>
      </c>
    </row>
    <row r="90" spans="1:20">
      <c r="A90" s="1" t="s">
        <v>206</v>
      </c>
      <c r="B90" s="6">
        <v>16</v>
      </c>
      <c r="C90" s="6">
        <v>8</v>
      </c>
      <c r="D90" s="6">
        <v>12</v>
      </c>
      <c r="E90" s="6">
        <v>7</v>
      </c>
      <c r="F90" s="6">
        <v>7</v>
      </c>
      <c r="G90" s="6">
        <v>10</v>
      </c>
      <c r="H90" s="6">
        <v>60</v>
      </c>
      <c r="I90" s="6">
        <v>0</v>
      </c>
      <c r="J90" s="6">
        <v>60</v>
      </c>
      <c r="K90" s="6">
        <v>7</v>
      </c>
      <c r="L90" s="6">
        <v>4</v>
      </c>
      <c r="M90" s="6">
        <v>5</v>
      </c>
      <c r="N90" s="6">
        <v>16</v>
      </c>
      <c r="O90" s="6">
        <v>4</v>
      </c>
      <c r="P90" s="6">
        <v>5</v>
      </c>
      <c r="Q90" s="6">
        <v>41</v>
      </c>
      <c r="R90" s="6">
        <v>101</v>
      </c>
      <c r="S90" s="6">
        <v>0</v>
      </c>
      <c r="T90" s="6">
        <v>101</v>
      </c>
    </row>
    <row r="91" spans="1:20">
      <c r="A91" s="1" t="s">
        <v>207</v>
      </c>
      <c r="B91" s="6">
        <v>5552411</v>
      </c>
      <c r="C91" s="6">
        <v>5517518</v>
      </c>
      <c r="D91" s="6">
        <v>5507771</v>
      </c>
      <c r="E91" s="6">
        <v>5424180</v>
      </c>
      <c r="F91" s="6">
        <v>5424178</v>
      </c>
      <c r="G91" s="6">
        <v>11059441</v>
      </c>
      <c r="H91" s="6">
        <v>38485499</v>
      </c>
      <c r="I91" s="6">
        <v>0</v>
      </c>
      <c r="J91" s="6">
        <v>38485499</v>
      </c>
      <c r="K91" s="6">
        <v>5845238</v>
      </c>
      <c r="L91" s="6">
        <v>6114367</v>
      </c>
      <c r="M91" s="6">
        <v>5972052</v>
      </c>
      <c r="N91" s="6">
        <v>6060019</v>
      </c>
      <c r="O91" s="6">
        <v>5972051</v>
      </c>
      <c r="P91" s="6">
        <v>5993937</v>
      </c>
      <c r="Q91" s="6">
        <v>35957664</v>
      </c>
      <c r="R91" s="6">
        <v>74443163</v>
      </c>
      <c r="S91" s="6">
        <v>0</v>
      </c>
      <c r="T91" s="6">
        <v>74443163</v>
      </c>
    </row>
    <row r="92" spans="1:20">
      <c r="A92" s="1" t="s">
        <v>208</v>
      </c>
      <c r="B92" s="6">
        <v>3651460</v>
      </c>
      <c r="C92" s="6">
        <v>15481221</v>
      </c>
      <c r="D92" s="6">
        <v>8253418</v>
      </c>
      <c r="E92" s="6">
        <v>63245845</v>
      </c>
      <c r="F92" s="6">
        <v>18096787</v>
      </c>
      <c r="G92" s="6">
        <v>9617509</v>
      </c>
      <c r="H92" s="6">
        <v>118346240</v>
      </c>
      <c r="I92" s="6">
        <v>0</v>
      </c>
      <c r="J92" s="6">
        <v>118346240</v>
      </c>
      <c r="K92" s="6">
        <v>12302687</v>
      </c>
      <c r="L92" s="6">
        <v>100446777</v>
      </c>
      <c r="M92" s="6">
        <v>10450044</v>
      </c>
      <c r="N92" s="6">
        <v>-4309215</v>
      </c>
      <c r="O92" s="6">
        <v>221076</v>
      </c>
      <c r="P92" s="6">
        <v>-18720654</v>
      </c>
      <c r="Q92" s="6">
        <v>100390715</v>
      </c>
      <c r="R92" s="6">
        <v>218736955</v>
      </c>
      <c r="S92" s="6">
        <v>-584076981</v>
      </c>
      <c r="T92" s="6">
        <v>-365340026</v>
      </c>
    </row>
    <row r="93" spans="1:20">
      <c r="A93" s="1" t="s">
        <v>209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1" t="s">
        <v>210</v>
      </c>
      <c r="B94" s="6">
        <v>6356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6356</v>
      </c>
      <c r="I94" s="6">
        <v>0</v>
      </c>
      <c r="J94" s="6">
        <v>6356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6356</v>
      </c>
      <c r="S94" s="6">
        <v>0</v>
      </c>
      <c r="T94" s="6">
        <v>6356</v>
      </c>
    </row>
    <row r="95" spans="1:20">
      <c r="A95" s="1" t="s">
        <v>211</v>
      </c>
      <c r="B95" s="6">
        <v>6356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6356</v>
      </c>
      <c r="I95" s="6">
        <v>0</v>
      </c>
      <c r="J95" s="6">
        <v>6356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6356</v>
      </c>
      <c r="S95" s="6">
        <v>0</v>
      </c>
      <c r="T95" s="6">
        <v>6356</v>
      </c>
    </row>
    <row r="96" spans="1:20">
      <c r="A96" s="1" t="s">
        <v>212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1" t="s">
        <v>213</v>
      </c>
      <c r="B97" s="6">
        <v>0</v>
      </c>
      <c r="C97" s="6">
        <v>0</v>
      </c>
      <c r="D97" s="6">
        <v>0</v>
      </c>
      <c r="E97" s="6">
        <v>0</v>
      </c>
      <c r="F97" s="6">
        <v>4</v>
      </c>
      <c r="G97" s="6">
        <v>0</v>
      </c>
      <c r="H97" s="6">
        <v>4</v>
      </c>
      <c r="I97" s="6">
        <v>0</v>
      </c>
      <c r="J97" s="6">
        <v>4</v>
      </c>
      <c r="K97" s="6">
        <v>0</v>
      </c>
      <c r="L97" s="6">
        <v>2000</v>
      </c>
      <c r="M97" s="6">
        <v>0</v>
      </c>
      <c r="N97" s="6">
        <v>0</v>
      </c>
      <c r="O97" s="6">
        <v>0</v>
      </c>
      <c r="P97" s="6">
        <v>19371661</v>
      </c>
      <c r="Q97" s="6">
        <v>19373661</v>
      </c>
      <c r="R97" s="6">
        <v>19373665</v>
      </c>
      <c r="S97" s="6">
        <v>0</v>
      </c>
      <c r="T97" s="6">
        <v>19373665</v>
      </c>
    </row>
    <row r="98" spans="1:20">
      <c r="A98" s="1" t="s">
        <v>214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1952381</v>
      </c>
      <c r="H98" s="6">
        <v>1952381</v>
      </c>
      <c r="I98" s="6">
        <v>0</v>
      </c>
      <c r="J98" s="6">
        <v>1952381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1952381</v>
      </c>
      <c r="S98" s="6">
        <v>0</v>
      </c>
      <c r="T98" s="6">
        <v>1952381</v>
      </c>
    </row>
    <row r="99" spans="1:20">
      <c r="A99" s="1" t="s">
        <v>215</v>
      </c>
      <c r="B99" s="6">
        <v>11206310</v>
      </c>
      <c r="C99" s="6">
        <v>1805977</v>
      </c>
      <c r="D99" s="6">
        <v>0</v>
      </c>
      <c r="E99" s="6">
        <v>0</v>
      </c>
      <c r="F99" s="6">
        <v>0</v>
      </c>
      <c r="G99" s="6">
        <v>0</v>
      </c>
      <c r="H99" s="6">
        <v>13012287</v>
      </c>
      <c r="I99" s="6">
        <v>0</v>
      </c>
      <c r="J99" s="6">
        <v>13012287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13012287</v>
      </c>
      <c r="S99" s="6">
        <v>0</v>
      </c>
      <c r="T99" s="6">
        <v>13012287</v>
      </c>
    </row>
    <row r="100" spans="1:20">
      <c r="A100" s="1" t="s">
        <v>216</v>
      </c>
      <c r="B100" s="6">
        <v>740870375</v>
      </c>
      <c r="C100" s="6">
        <v>-8250000</v>
      </c>
      <c r="D100" s="6">
        <v>0</v>
      </c>
      <c r="E100" s="6">
        <v>0</v>
      </c>
      <c r="F100" s="6">
        <v>0</v>
      </c>
      <c r="G100" s="6">
        <v>0</v>
      </c>
      <c r="H100" s="6">
        <v>732620375</v>
      </c>
      <c r="I100" s="6">
        <v>0</v>
      </c>
      <c r="J100" s="6">
        <v>732620375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732620375</v>
      </c>
      <c r="S100" s="6">
        <v>0</v>
      </c>
      <c r="T100" s="6">
        <v>732620375</v>
      </c>
    </row>
    <row r="101" spans="1:20">
      <c r="A101" s="1" t="s">
        <v>217</v>
      </c>
      <c r="B101" s="6">
        <v>752076685</v>
      </c>
      <c r="C101" s="6">
        <v>-6444023</v>
      </c>
      <c r="D101" s="6">
        <v>0</v>
      </c>
      <c r="E101" s="6">
        <v>0</v>
      </c>
      <c r="F101" s="6">
        <v>4</v>
      </c>
      <c r="G101" s="6">
        <v>1952381</v>
      </c>
      <c r="H101" s="6">
        <v>747585047</v>
      </c>
      <c r="I101" s="6">
        <v>0</v>
      </c>
      <c r="J101" s="6">
        <v>747585047</v>
      </c>
      <c r="K101" s="6">
        <v>0</v>
      </c>
      <c r="L101" s="6">
        <v>2000</v>
      </c>
      <c r="M101" s="6">
        <v>0</v>
      </c>
      <c r="N101" s="6">
        <v>0</v>
      </c>
      <c r="O101" s="6">
        <v>0</v>
      </c>
      <c r="P101" s="6">
        <v>19371661</v>
      </c>
      <c r="Q101" s="6">
        <v>19373661</v>
      </c>
      <c r="R101" s="6">
        <v>766958708</v>
      </c>
      <c r="S101" s="6">
        <v>0</v>
      </c>
      <c r="T101" s="6">
        <v>766958708</v>
      </c>
    </row>
    <row r="102" spans="1:20">
      <c r="A102" s="1" t="s">
        <v>218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1" t="s">
        <v>219</v>
      </c>
      <c r="B103" s="6">
        <v>-748418869</v>
      </c>
      <c r="C103" s="6">
        <v>21925244</v>
      </c>
      <c r="D103" s="6">
        <v>8253418</v>
      </c>
      <c r="E103" s="6">
        <v>63245845</v>
      </c>
      <c r="F103" s="6">
        <v>18096783</v>
      </c>
      <c r="G103" s="6">
        <v>7665128</v>
      </c>
      <c r="H103" s="6">
        <v>-629232451</v>
      </c>
      <c r="I103" s="6">
        <v>0</v>
      </c>
      <c r="J103" s="6">
        <v>-629232451</v>
      </c>
      <c r="K103" s="6">
        <v>12302687</v>
      </c>
      <c r="L103" s="6">
        <v>100444777</v>
      </c>
      <c r="M103" s="6">
        <v>10450044</v>
      </c>
      <c r="N103" s="6">
        <v>-4309215</v>
      </c>
      <c r="O103" s="6">
        <v>221076</v>
      </c>
      <c r="P103" s="6">
        <v>-38092315</v>
      </c>
      <c r="Q103" s="6">
        <v>81017054</v>
      </c>
      <c r="R103" s="6">
        <v>-548215397</v>
      </c>
      <c r="S103" s="6">
        <v>-584076981</v>
      </c>
      <c r="T103" s="6">
        <v>-1132292378</v>
      </c>
    </row>
    <row r="104" spans="1:20">
      <c r="A104" s="1" t="s">
        <v>220</v>
      </c>
      <c r="B104" s="6">
        <v>-2531098</v>
      </c>
      <c r="C104" s="6">
        <v>7663589</v>
      </c>
      <c r="D104" s="6">
        <v>2934000</v>
      </c>
      <c r="E104" s="6">
        <v>21955700</v>
      </c>
      <c r="F104" s="6">
        <v>6338700</v>
      </c>
      <c r="G104" s="6">
        <v>2730600</v>
      </c>
      <c r="H104" s="6">
        <v>39091491</v>
      </c>
      <c r="I104" s="6">
        <v>0</v>
      </c>
      <c r="J104" s="6">
        <v>39091491</v>
      </c>
      <c r="K104" s="6">
        <v>4334968</v>
      </c>
      <c r="L104" s="6">
        <v>34822800</v>
      </c>
      <c r="M104" s="6">
        <v>3693900</v>
      </c>
      <c r="N104" s="6">
        <v>-1411100</v>
      </c>
      <c r="O104" s="6">
        <v>156924</v>
      </c>
      <c r="P104" s="6">
        <v>-13096700</v>
      </c>
      <c r="Q104" s="6">
        <v>28500792</v>
      </c>
      <c r="R104" s="6">
        <v>67592283</v>
      </c>
      <c r="S104" s="6">
        <v>-66639783</v>
      </c>
      <c r="T104" s="6">
        <v>952500</v>
      </c>
    </row>
    <row r="105" spans="1:20">
      <c r="A105" s="1" t="s">
        <v>221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-54634931</v>
      </c>
      <c r="T105" s="6">
        <v>-54634931</v>
      </c>
    </row>
    <row r="106" spans="1:20">
      <c r="A106" s="1" t="s">
        <v>222</v>
      </c>
      <c r="B106" s="6">
        <v>-745887771</v>
      </c>
      <c r="C106" s="6">
        <v>14261655</v>
      </c>
      <c r="D106" s="6">
        <v>5319418</v>
      </c>
      <c r="E106" s="6">
        <v>41290145</v>
      </c>
      <c r="F106" s="6">
        <v>11758083</v>
      </c>
      <c r="G106" s="6">
        <v>4934528</v>
      </c>
      <c r="H106" s="6">
        <v>-668323942</v>
      </c>
      <c r="I106" s="6">
        <v>0</v>
      </c>
      <c r="J106" s="6">
        <v>-668323942</v>
      </c>
      <c r="K106" s="6">
        <v>7967719</v>
      </c>
      <c r="L106" s="6">
        <v>65621977</v>
      </c>
      <c r="M106" s="6">
        <v>6756144</v>
      </c>
      <c r="N106" s="6">
        <v>-2898115</v>
      </c>
      <c r="O106" s="6">
        <v>64152</v>
      </c>
      <c r="P106" s="6">
        <v>-24995615</v>
      </c>
      <c r="Q106" s="6">
        <v>52516262</v>
      </c>
      <c r="R106" s="6">
        <v>-615807680</v>
      </c>
      <c r="S106" s="6">
        <v>-462802267</v>
      </c>
      <c r="T106" s="6">
        <v>-1078609947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</vt:lpstr>
      <vt:lpstr>貸･全社(合計)</vt:lpstr>
      <vt:lpstr>損･全社(合計)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宮原 拓郎</cp:lastModifiedBy>
  <dcterms:created xsi:type="dcterms:W3CDTF">2024-03-10T06:18:36Z</dcterms:created>
  <dcterms:modified xsi:type="dcterms:W3CDTF">2025-04-19T06:34:05Z</dcterms:modified>
</cp:coreProperties>
</file>