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3"/>
  </bookViews>
  <sheets>
    <sheet name="Arrivals" sheetId="1" r:id="rId1"/>
    <sheet name="80% mitigation model arrivals" sheetId="7" r:id="rId2"/>
    <sheet name="Chart1" sheetId="6" r:id="rId3"/>
    <sheet name="Chart2" sheetId="8" r:id="rId4"/>
    <sheet name="Methodology" sheetId="9" r:id="rId5"/>
  </sheets>
  <externalReferences>
    <externalReference r:id="rId6"/>
    <externalReference r:id="rId7"/>
  </externalReferences>
  <definedNames>
    <definedName name="actual_deaths" localSheetId="4">OFFSET('[1]N cases'!$AA$3,'[1]N cases'!$BG$2,0,'[1]N cases'!$BG$3)</definedName>
    <definedName name="actual_deaths">OFFSET('[2]N cases'!$T$3,'[2]N cases'!$AS$2,0,'[2]N cases'!$AS$3)</definedName>
    <definedName name="actuals" localSheetId="4">OFFSET('[1]N cases'!$Y$3,'[1]N cases'!$BG$2,0,'[1]N cases'!$BG$3)</definedName>
    <definedName name="actuals">OFFSET('[2]N cases'!$S$3,'[2]N cases'!$AS$2,0,'[2]N cases'!$AS$3)</definedName>
    <definedName name="average" localSheetId="4">OFFSET(#REF!,0,0,#REF!)</definedName>
    <definedName name="average">OFFSET(#REF!,0,0,#REF!)</definedName>
    <definedName name="ewrqqwer">OFFSET(#REF!,0,0,#REF!)</definedName>
    <definedName name="i_max" localSheetId="4">OFFSET(#REF!,0,0,#REF!)</definedName>
    <definedName name="i_max">OFFSET(#REF!,0,0,#REF!)</definedName>
    <definedName name="i_median" localSheetId="4">OFFSET(#REF!,0,0,#REF!)</definedName>
    <definedName name="i_median">OFFSET(#REF!,0,0,#REF!)</definedName>
    <definedName name="i_min" localSheetId="4">OFFSET(#REF!,0,0,#REF!)</definedName>
    <definedName name="i_min">OFFSET(#REF!,0,0,#REF!)</definedName>
    <definedName name="i_pc_25" localSheetId="4">OFFSET(#REF!,0,0,#REF!)</definedName>
    <definedName name="i_pc_25">OFFSET(#REF!,0,0,#REF!)</definedName>
    <definedName name="i_pc_75" localSheetId="4">OFFSET(#REF!,0,0,#REF!)</definedName>
    <definedName name="i_pc_75">OFFSET(#REF!,0,0,#REF!)</definedName>
    <definedName name="labels" localSheetId="4">OFFSET(#REF!,0,0,#REF!)</definedName>
    <definedName name="labels">OFFSET(#REF!,0,0,#REF!)</definedName>
    <definedName name="Max" localSheetId="4">OFFSET(#REF!,0,0,#REF!)</definedName>
    <definedName name="Max">OFFSET(#REF!,0,0,#REF!)</definedName>
    <definedName name="Min" localSheetId="4">OFFSET(#REF!,0,0,#REF!)</definedName>
    <definedName name="Min">OFFSET(#REF!,0,0,#REF!)</definedName>
    <definedName name="pc_25" localSheetId="4">OFFSET(#REF!,0,0,#REF!)</definedName>
    <definedName name="pc_25">OFFSET(#REF!,0,0,#REF!)</definedName>
    <definedName name="pc_75" localSheetId="4">OFFSET(#REF!,0,0,#REF!)</definedName>
    <definedName name="pc_75">OFFSET(#REF!,0,0,#REF!)</definedName>
    <definedName name="pred_deaths" localSheetId="4">OFFSET('[1]N cases'!$S$3,'[1]N cases'!$BG$2,0,'[1]N cases'!$BG$4)</definedName>
    <definedName name="pred_deaths">OFFSET('[2]N cases'!$O$3,'[2]N cases'!$AS$2,0,'[2]N cases'!$AS$4)</definedName>
    <definedName name="pred_l" localSheetId="4">OFFSET('[1]N cases'!$X$3,'[1]N cases'!$BG$2,0,'[1]N cases'!$BG$4)</definedName>
    <definedName name="pred_l">OFFSET('[2]N cases'!$R$3,'[2]N cases'!$AS$2,0,'[2]N cases'!$AS$4)</definedName>
    <definedName name="preds" localSheetId="4">OFFSET('[1]N cases'!$R$3,'[1]N cases'!$BG$2,0,'[1]N cases'!$BG$4)</definedName>
    <definedName name="preds">OFFSET('[2]N cases'!$N$3,'[2]N cases'!$AS$2,0,'[2]N cases'!$AS$4)</definedName>
    <definedName name="_xlnm.Print_Area" localSheetId="4">Methodology!$A$1:$R$256</definedName>
    <definedName name="weuyrtg">OFFSET(#REF!,0,0,#REF!)</definedName>
  </definedNames>
  <calcPr calcId="145621"/>
</workbook>
</file>

<file path=xl/calcChain.xml><?xml version="1.0" encoding="utf-8"?>
<calcChain xmlns="http://schemas.openxmlformats.org/spreadsheetml/2006/main">
  <c r="E7" i="7" l="1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6" i="7"/>
  <c r="N244" i="7"/>
  <c r="N243" i="7"/>
  <c r="N242" i="7"/>
  <c r="N241" i="7"/>
  <c r="N240" i="7"/>
  <c r="N239" i="7"/>
  <c r="N238" i="7"/>
  <c r="N237" i="7"/>
  <c r="N236" i="7"/>
  <c r="N235" i="7"/>
  <c r="N234" i="7"/>
  <c r="N233" i="7"/>
  <c r="N232" i="7"/>
  <c r="N231" i="7"/>
  <c r="N230" i="7"/>
  <c r="N229" i="7"/>
  <c r="N228" i="7"/>
  <c r="N227" i="7"/>
  <c r="N226" i="7"/>
  <c r="N225" i="7"/>
  <c r="N224" i="7"/>
  <c r="N223" i="7"/>
  <c r="N222" i="7"/>
  <c r="N221" i="7"/>
  <c r="N220" i="7"/>
  <c r="N219" i="7"/>
  <c r="N218" i="7"/>
  <c r="N217" i="7"/>
  <c r="N216" i="7"/>
  <c r="N215" i="7"/>
  <c r="N214" i="7"/>
  <c r="N213" i="7"/>
  <c r="N212" i="7"/>
  <c r="N211" i="7"/>
  <c r="N210" i="7"/>
  <c r="N209" i="7"/>
  <c r="N208" i="7"/>
  <c r="N207" i="7"/>
  <c r="N206" i="7"/>
  <c r="N205" i="7"/>
  <c r="N204" i="7"/>
  <c r="N203" i="7"/>
  <c r="N202" i="7"/>
  <c r="N201" i="7"/>
  <c r="N200" i="7"/>
  <c r="N199" i="7"/>
  <c r="N198" i="7"/>
  <c r="N197" i="7"/>
  <c r="N196" i="7"/>
  <c r="N195" i="7"/>
  <c r="N194" i="7"/>
  <c r="N193" i="7"/>
  <c r="N192" i="7"/>
  <c r="N191" i="7"/>
  <c r="N190" i="7"/>
  <c r="N189" i="7"/>
  <c r="N188" i="7"/>
  <c r="N187" i="7"/>
  <c r="N186" i="7"/>
  <c r="N185" i="7"/>
  <c r="N184" i="7"/>
  <c r="N183" i="7"/>
  <c r="N182" i="7"/>
  <c r="N181" i="7"/>
  <c r="N180" i="7"/>
  <c r="N179" i="7"/>
  <c r="N178" i="7"/>
  <c r="N177" i="7"/>
  <c r="N176" i="7"/>
  <c r="N175" i="7"/>
  <c r="N174" i="7"/>
  <c r="N173" i="7"/>
  <c r="N172" i="7"/>
  <c r="N171" i="7"/>
  <c r="N170" i="7"/>
  <c r="N169" i="7"/>
  <c r="N168" i="7"/>
  <c r="N167" i="7"/>
  <c r="N166" i="7"/>
  <c r="N165" i="7"/>
  <c r="N164" i="7"/>
  <c r="N163" i="7"/>
  <c r="N162" i="7"/>
  <c r="N161" i="7"/>
  <c r="N160" i="7"/>
  <c r="N159" i="7"/>
  <c r="N158" i="7"/>
  <c r="N157" i="7"/>
  <c r="N156" i="7"/>
  <c r="N155" i="7"/>
  <c r="N154" i="7"/>
  <c r="N153" i="7"/>
  <c r="N152" i="7"/>
  <c r="N151" i="7"/>
  <c r="N150" i="7"/>
  <c r="N149" i="7"/>
  <c r="N148" i="7"/>
  <c r="N147" i="7"/>
  <c r="N146" i="7"/>
  <c r="N145" i="7"/>
  <c r="N144" i="7"/>
  <c r="N143" i="7"/>
  <c r="N142" i="7"/>
  <c r="N141" i="7"/>
  <c r="N140" i="7"/>
  <c r="N139" i="7"/>
  <c r="N138" i="7"/>
  <c r="N137" i="7"/>
  <c r="N136" i="7"/>
  <c r="N135" i="7"/>
  <c r="N134" i="7"/>
  <c r="N133" i="7"/>
  <c r="N132" i="7"/>
  <c r="N131" i="7"/>
  <c r="N130" i="7"/>
  <c r="N129" i="7"/>
  <c r="N128" i="7"/>
  <c r="N127" i="7"/>
  <c r="N126" i="7"/>
  <c r="N125" i="7"/>
  <c r="N124" i="7"/>
  <c r="N123" i="7"/>
  <c r="N122" i="7"/>
  <c r="N121" i="7"/>
  <c r="N120" i="7"/>
  <c r="N119" i="7"/>
  <c r="N118" i="7"/>
  <c r="N117" i="7"/>
  <c r="N116" i="7"/>
  <c r="N115" i="7"/>
  <c r="N114" i="7"/>
  <c r="N113" i="7"/>
  <c r="N112" i="7"/>
  <c r="N111" i="7"/>
  <c r="N110" i="7"/>
  <c r="N109" i="7"/>
  <c r="N108" i="7"/>
  <c r="N107" i="7"/>
  <c r="N106" i="7"/>
  <c r="N105" i="7"/>
  <c r="N104" i="7"/>
  <c r="N103" i="7"/>
  <c r="N102" i="7"/>
  <c r="N101" i="7"/>
  <c r="N100" i="7"/>
  <c r="N99" i="7"/>
  <c r="N98" i="7"/>
  <c r="N97" i="7"/>
  <c r="N96" i="7"/>
  <c r="N95" i="7"/>
  <c r="N94" i="7"/>
  <c r="N93" i="7"/>
  <c r="N92" i="7"/>
  <c r="N91" i="7"/>
  <c r="N90" i="7"/>
  <c r="N89" i="7"/>
  <c r="N88" i="7"/>
  <c r="N87" i="7"/>
  <c r="N86" i="7"/>
  <c r="N85" i="7"/>
  <c r="N84" i="7"/>
  <c r="N83" i="7"/>
  <c r="N82" i="7"/>
  <c r="N81" i="7"/>
  <c r="N80" i="7"/>
  <c r="N79" i="7"/>
  <c r="N78" i="7"/>
  <c r="N77" i="7"/>
  <c r="N76" i="7"/>
  <c r="N75" i="7"/>
  <c r="N74" i="7"/>
  <c r="N73" i="7"/>
  <c r="N72" i="7"/>
  <c r="N71" i="7"/>
  <c r="N70" i="7"/>
  <c r="N69" i="7"/>
  <c r="N68" i="7"/>
  <c r="N67" i="7"/>
  <c r="N66" i="7"/>
  <c r="N65" i="7"/>
  <c r="N64" i="7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E57" i="9" l="1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6" i="7"/>
  <c r="B8" i="7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230" i="7" s="1"/>
  <c r="B231" i="7" s="1"/>
  <c r="B7" i="7"/>
  <c r="W231" i="7"/>
  <c r="W230" i="7"/>
  <c r="W229" i="7"/>
  <c r="W228" i="7"/>
  <c r="W227" i="7"/>
  <c r="W226" i="7"/>
  <c r="W225" i="7"/>
  <c r="W224" i="7"/>
  <c r="W223" i="7"/>
  <c r="W222" i="7"/>
  <c r="W221" i="7"/>
  <c r="W220" i="7"/>
  <c r="W219" i="7"/>
  <c r="W218" i="7"/>
  <c r="W217" i="7"/>
  <c r="W216" i="7"/>
  <c r="W215" i="7"/>
  <c r="W214" i="7"/>
  <c r="W213" i="7"/>
  <c r="W212" i="7"/>
  <c r="W211" i="7"/>
  <c r="W210" i="7"/>
  <c r="W209" i="7"/>
  <c r="W208" i="7"/>
  <c r="W207" i="7"/>
  <c r="W206" i="7"/>
  <c r="W205" i="7"/>
  <c r="W204" i="7"/>
  <c r="W203" i="7"/>
  <c r="W202" i="7"/>
  <c r="W201" i="7"/>
  <c r="W200" i="7"/>
  <c r="W199" i="7"/>
  <c r="W198" i="7"/>
  <c r="W197" i="7"/>
  <c r="W196" i="7"/>
  <c r="W195" i="7"/>
  <c r="W194" i="7"/>
  <c r="W193" i="7"/>
  <c r="W192" i="7"/>
  <c r="W191" i="7"/>
  <c r="W190" i="7"/>
  <c r="W189" i="7"/>
  <c r="W188" i="7"/>
  <c r="W187" i="7"/>
  <c r="W186" i="7"/>
  <c r="W185" i="7"/>
  <c r="W184" i="7"/>
  <c r="W183" i="7"/>
  <c r="W182" i="7"/>
  <c r="W181" i="7"/>
  <c r="W180" i="7"/>
  <c r="W179" i="7"/>
  <c r="W178" i="7"/>
  <c r="W177" i="7"/>
  <c r="W176" i="7"/>
  <c r="W175" i="7"/>
  <c r="W174" i="7"/>
  <c r="W173" i="7"/>
  <c r="W172" i="7"/>
  <c r="W171" i="7"/>
  <c r="W170" i="7"/>
  <c r="W169" i="7"/>
  <c r="W168" i="7"/>
  <c r="W167" i="7"/>
  <c r="W166" i="7"/>
  <c r="W165" i="7"/>
  <c r="W164" i="7"/>
  <c r="W163" i="7"/>
  <c r="W162" i="7"/>
  <c r="W161" i="7"/>
  <c r="W160" i="7"/>
  <c r="W159" i="7"/>
  <c r="W158" i="7"/>
  <c r="W157" i="7"/>
  <c r="W156" i="7"/>
  <c r="W155" i="7"/>
  <c r="W154" i="7"/>
  <c r="W153" i="7"/>
  <c r="W152" i="7"/>
  <c r="W151" i="7"/>
  <c r="W150" i="7"/>
  <c r="W149" i="7"/>
  <c r="W148" i="7"/>
  <c r="W147" i="7"/>
  <c r="W146" i="7"/>
  <c r="W145" i="7"/>
  <c r="W144" i="7"/>
  <c r="W143" i="7"/>
  <c r="W142" i="7"/>
  <c r="W141" i="7"/>
  <c r="W140" i="7"/>
  <c r="W139" i="7"/>
  <c r="W138" i="7"/>
  <c r="W137" i="7"/>
  <c r="W136" i="7"/>
  <c r="W135" i="7"/>
  <c r="W134" i="7"/>
  <c r="W133" i="7"/>
  <c r="W132" i="7"/>
  <c r="W131" i="7"/>
  <c r="W130" i="7"/>
  <c r="W129" i="7"/>
  <c r="W128" i="7"/>
  <c r="W127" i="7"/>
  <c r="W126" i="7"/>
  <c r="W125" i="7"/>
  <c r="W124" i="7"/>
  <c r="W123" i="7"/>
  <c r="W122" i="7"/>
  <c r="W121" i="7"/>
  <c r="W120" i="7"/>
  <c r="W119" i="7"/>
  <c r="W118" i="7"/>
  <c r="W117" i="7"/>
  <c r="W116" i="7"/>
  <c r="W115" i="7"/>
  <c r="W114" i="7"/>
  <c r="W113" i="7"/>
  <c r="W112" i="7"/>
  <c r="W111" i="7"/>
  <c r="W110" i="7"/>
  <c r="W109" i="7"/>
  <c r="W108" i="7"/>
  <c r="W107" i="7"/>
  <c r="W106" i="7"/>
  <c r="W105" i="7"/>
  <c r="W104" i="7"/>
  <c r="W103" i="7"/>
  <c r="W102" i="7"/>
  <c r="W101" i="7"/>
  <c r="W100" i="7"/>
  <c r="W99" i="7"/>
  <c r="W98" i="7"/>
  <c r="W97" i="7"/>
  <c r="W96" i="7"/>
  <c r="W95" i="7"/>
  <c r="W94" i="7"/>
  <c r="W93" i="7"/>
  <c r="W92" i="7"/>
  <c r="W91" i="7"/>
  <c r="W90" i="7"/>
  <c r="W89" i="7"/>
  <c r="W88" i="7"/>
  <c r="W87" i="7"/>
  <c r="W86" i="7"/>
  <c r="W85" i="7"/>
  <c r="W84" i="7"/>
  <c r="W83" i="7"/>
  <c r="W82" i="7"/>
  <c r="W81" i="7"/>
  <c r="W80" i="7"/>
  <c r="W79" i="7"/>
  <c r="W78" i="7"/>
  <c r="W77" i="7"/>
  <c r="W76" i="7"/>
  <c r="W75" i="7"/>
  <c r="W74" i="7"/>
  <c r="W73" i="7"/>
  <c r="W72" i="7"/>
  <c r="W71" i="7"/>
  <c r="W70" i="7"/>
  <c r="W69" i="7"/>
  <c r="W68" i="7"/>
  <c r="W67" i="7"/>
  <c r="W66" i="7"/>
  <c r="W65" i="7"/>
  <c r="W64" i="7"/>
  <c r="W63" i="7"/>
  <c r="W62" i="7"/>
  <c r="W61" i="7"/>
  <c r="W60" i="7"/>
  <c r="W59" i="7"/>
  <c r="W58" i="7"/>
  <c r="W57" i="7"/>
  <c r="W56" i="7"/>
  <c r="W55" i="7"/>
  <c r="W54" i="7"/>
  <c r="W53" i="7"/>
  <c r="W52" i="7"/>
  <c r="W51" i="7"/>
  <c r="W50" i="7"/>
  <c r="W49" i="7"/>
  <c r="W48" i="7"/>
  <c r="W47" i="7"/>
  <c r="W46" i="7"/>
  <c r="W45" i="7"/>
  <c r="W44" i="7"/>
  <c r="W43" i="7"/>
  <c r="W42" i="7"/>
  <c r="W41" i="7"/>
  <c r="W40" i="7"/>
  <c r="W39" i="7"/>
  <c r="W38" i="7"/>
  <c r="W37" i="7"/>
  <c r="W36" i="7"/>
  <c r="W35" i="7"/>
  <c r="W34" i="7"/>
  <c r="W33" i="7"/>
  <c r="W32" i="7"/>
  <c r="W31" i="7"/>
  <c r="W30" i="7"/>
  <c r="W29" i="7"/>
  <c r="W28" i="7"/>
  <c r="W27" i="7"/>
  <c r="W26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H6" i="1"/>
  <c r="B7" i="1" l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6" i="1"/>
</calcChain>
</file>

<file path=xl/sharedStrings.xml><?xml version="1.0" encoding="utf-8"?>
<sst xmlns="http://schemas.openxmlformats.org/spreadsheetml/2006/main" count="147" uniqueCount="120">
  <si>
    <t>Deterministic model of Covid-19 in the UK</t>
  </si>
  <si>
    <t>Compartments represent the number of people in the following compartments:</t>
  </si>
  <si>
    <t>S</t>
  </si>
  <si>
    <t>Susceptible</t>
  </si>
  <si>
    <t>E (AS)</t>
  </si>
  <si>
    <t>Incubating (leading to asymptomatic indection)</t>
  </si>
  <si>
    <t>E (S)</t>
  </si>
  <si>
    <t>Incubating (leading to symptomatic indection)</t>
  </si>
  <si>
    <t>I (AS)</t>
  </si>
  <si>
    <t>Infectious but asymptomatic</t>
  </si>
  <si>
    <t>I (S)</t>
  </si>
  <si>
    <t>Infectious, asymptomatic, but about to show symptoms</t>
  </si>
  <si>
    <t>D (NH)</t>
  </si>
  <si>
    <t>Diseased but not severely enough to be hospitalized</t>
  </si>
  <si>
    <t>D (H)</t>
  </si>
  <si>
    <t>Diseased, severely enough to be soon hospitalized</t>
  </si>
  <si>
    <t>H (O)</t>
  </si>
  <si>
    <t>Hospitalized but not severely enough to require admission to ICU</t>
  </si>
  <si>
    <t>H (ICU)</t>
  </si>
  <si>
    <t>Hospitalized and about to be admitted to ICU</t>
  </si>
  <si>
    <t>ICU</t>
  </si>
  <si>
    <t>Hospitalized and admitted to ICU</t>
  </si>
  <si>
    <t>R</t>
  </si>
  <si>
    <t>Immune</t>
  </si>
  <si>
    <t>Two age groups:</t>
  </si>
  <si>
    <t>Coded below as A = 0</t>
  </si>
  <si>
    <t>Coded below as A = 1</t>
  </si>
  <si>
    <r>
      <t>Initial conditions</t>
    </r>
    <r>
      <rPr>
        <sz val="11"/>
        <color theme="1"/>
        <rFont val="Calibri"/>
        <family val="2"/>
        <scheme val="minor"/>
      </rPr>
      <t xml:space="preserve">: </t>
    </r>
  </si>
  <si>
    <t>1) T(A) = S(A) + E(AS,A) + E(S,A) + I (AS,A) + I(S,A) + D (NH,A) + D (H,A) + H (O,A) + H (ICU,A) + ICU(A) + R(A)</t>
  </si>
  <si>
    <t>T = T(0) + T(1) =59,957,838 + 7,928,172  = 67,886,010, the population size of the UK (See Box 4).</t>
  </si>
  <si>
    <t>2) S(0)+S(1) =67,886,009, I(AS,0) = 1, all other compartments  = 0 (i.e. everyone is initially susceptible to the infection, and one person is infectious).</t>
  </si>
  <si>
    <t>3) Simulation time step (Δt) = 1/24 days (i.e. 1 hour).</t>
  </si>
  <si>
    <r>
      <t>Parameters, values and derivations</t>
    </r>
    <r>
      <rPr>
        <sz val="11"/>
        <color theme="1"/>
        <rFont val="Calibri"/>
        <family val="2"/>
        <scheme val="minor"/>
      </rPr>
      <t xml:space="preserve">: </t>
    </r>
  </si>
  <si>
    <t>Model parameters:</t>
  </si>
  <si>
    <t>1) Transmission coefficients, β, are stratified by age and whether the infection 'donor' is symptomatic or not (See Box 2);</t>
  </si>
  <si>
    <t>2) Average duration of incubation period (= 1/δ) = 5.1 days (Ferguson el al. 2020);</t>
  </si>
  <si>
    <r>
      <t>2a) Average duration of incubation period, (1/</t>
    </r>
    <r>
      <rPr>
        <sz val="11"/>
        <color theme="1"/>
        <rFont val="Calibri"/>
        <family val="2"/>
      </rPr>
      <t>δ</t>
    </r>
    <r>
      <rPr>
        <sz val="8.8000000000000007"/>
        <color theme="1"/>
        <rFont val="Calibri"/>
        <family val="2"/>
      </rPr>
      <t>(AS)),</t>
    </r>
    <r>
      <rPr>
        <sz val="11"/>
        <color theme="1"/>
        <rFont val="Calibri"/>
        <family val="2"/>
        <scheme val="minor"/>
      </rPr>
      <t xml:space="preserve"> for incubating E(AS) cases = 5.1 + 4.6 days (Ferguson et al 2020)</t>
    </r>
  </si>
  <si>
    <r>
      <t>2b) Average duration of incubation period, (1/</t>
    </r>
    <r>
      <rPr>
        <sz val="11"/>
        <color theme="1"/>
        <rFont val="Calibri"/>
        <family val="2"/>
      </rPr>
      <t>δ</t>
    </r>
    <r>
      <rPr>
        <sz val="8.8000000000000007"/>
        <color theme="1"/>
        <rFont val="Calibri"/>
        <family val="2"/>
      </rPr>
      <t>(S)),</t>
    </r>
    <r>
      <rPr>
        <sz val="11"/>
        <color theme="1"/>
        <rFont val="Calibri"/>
        <family val="2"/>
        <scheme val="minor"/>
      </rPr>
      <t xml:space="preserve"> for incubating E(S) cases = 5.1 - 0.5 days (Ferguson et al 2020)</t>
    </r>
  </si>
  <si>
    <r>
      <t>4) Average time to onset of symptoms (=1/</t>
    </r>
    <r>
      <rPr>
        <sz val="11"/>
        <color theme="1"/>
        <rFont val="Calibri"/>
        <family val="2"/>
      </rPr>
      <t>θ</t>
    </r>
    <r>
      <rPr>
        <sz val="8.8000000000000007"/>
        <color theme="1"/>
        <rFont val="Calibri"/>
        <family val="2"/>
      </rPr>
      <t>),</t>
    </r>
    <r>
      <rPr>
        <sz val="11"/>
        <color theme="1"/>
        <rFont val="Calibri"/>
        <family val="2"/>
        <scheme val="minor"/>
      </rPr>
      <t xml:space="preserve"> for symptomatic inectious cases, I(S) = 0.5 days (Ferguson et al 2020);</t>
    </r>
  </si>
  <si>
    <t>5) Average % symptomatic cases, D, that will be severe enough to be hospitalized, h(A), is age dependent based on Table 1 of Ferguson et al 2020</t>
  </si>
  <si>
    <r>
      <t>7) Average time to hospitalization (= 1/</t>
    </r>
    <r>
      <rPr>
        <sz val="11"/>
        <color theme="1"/>
        <rFont val="Calibri"/>
        <family val="2"/>
      </rPr>
      <t>γ</t>
    </r>
    <r>
      <rPr>
        <sz val="11"/>
        <color theme="1"/>
        <rFont val="Calibri"/>
        <family val="2"/>
        <scheme val="minor"/>
      </rPr>
      <t>) in symptomatic cases soon to be hospitalized cases, D(H), is 5 days (Ferguson et al 2020)</t>
    </r>
  </si>
  <si>
    <t>8) Average % that will be admitted to ICU in hospitalized cases, v(a), is age dependent and based on Table 1 of Ferguson et al 2020</t>
  </si>
  <si>
    <r>
      <t>9) Average time to admission to ICU, 1/</t>
    </r>
    <r>
      <rPr>
        <sz val="11"/>
        <color theme="1"/>
        <rFont val="Calibri"/>
        <family val="2"/>
      </rPr>
      <t>π</t>
    </r>
    <r>
      <rPr>
        <sz val="8.8000000000000007"/>
        <color theme="1"/>
        <rFont val="Calibri"/>
        <family val="2"/>
      </rPr>
      <t>,</t>
    </r>
    <r>
      <rPr>
        <sz val="11"/>
        <color theme="1"/>
        <rFont val="Calibri"/>
        <family val="2"/>
        <scheme val="minor"/>
      </rPr>
      <t xml:space="preserve"> for patents H(ICU) is 6 days (Ferguson et al 2020)</t>
    </r>
  </si>
  <si>
    <r>
      <t xml:space="preserve">10) Average % mortality, </t>
    </r>
    <r>
      <rPr>
        <sz val="11"/>
        <color theme="1"/>
        <rFont val="Calibri"/>
        <family val="2"/>
      </rPr>
      <t>ε</t>
    </r>
    <r>
      <rPr>
        <sz val="8.8000000000000007"/>
        <color theme="1"/>
        <rFont val="Calibri"/>
        <family val="2"/>
      </rPr>
      <t>(A)</t>
    </r>
    <r>
      <rPr>
        <sz val="11"/>
        <color theme="1"/>
        <rFont val="Calibri"/>
        <family val="2"/>
        <scheme val="minor"/>
      </rPr>
      <t>, in severe cases, D(H), H(O), H(ICU) is age dependent and based on Table 1 of Ferguson et al (2020)</t>
    </r>
  </si>
  <si>
    <r>
      <t xml:space="preserve">11) The mortality rate in severe cases, </t>
    </r>
    <r>
      <rPr>
        <sz val="11"/>
        <color theme="1"/>
        <rFont val="Calibri"/>
        <family val="2"/>
      </rPr>
      <t>α, is calculated from ε</t>
    </r>
    <r>
      <rPr>
        <sz val="11"/>
        <color theme="1"/>
        <rFont val="Calibri"/>
        <family val="2"/>
        <scheme val="minor"/>
      </rPr>
      <t>(A) by means of formula = -ln(1-(</t>
    </r>
    <r>
      <rPr>
        <sz val="11"/>
        <color theme="1"/>
        <rFont val="Calibri"/>
        <family val="2"/>
      </rPr>
      <t>ε(A)/100) / D, where D is the average duration in the severe category</t>
    </r>
  </si>
  <si>
    <t>for D(H,0)</t>
  </si>
  <si>
    <t>for D(H,1)</t>
  </si>
  <si>
    <t>with D = 5</t>
  </si>
  <si>
    <t>for H(O,0)</t>
  </si>
  <si>
    <t>for H(O,1)</t>
  </si>
  <si>
    <t>with D = 8</t>
  </si>
  <si>
    <t>for H(ICU,0)</t>
  </si>
  <si>
    <t>for H(ICU,1)</t>
  </si>
  <si>
    <t>with D = 6</t>
  </si>
  <si>
    <r>
      <t xml:space="preserve">12) Average % mortality, </t>
    </r>
    <r>
      <rPr>
        <sz val="11"/>
        <color theme="1"/>
        <rFont val="Calibri"/>
        <family val="2"/>
      </rPr>
      <t>κ</t>
    </r>
    <r>
      <rPr>
        <sz val="11"/>
        <color theme="1"/>
        <rFont val="Calibri"/>
        <family val="2"/>
        <scheme val="minor"/>
      </rPr>
      <t>, in severe cases admitted to intensive cade, ICU is 50% Ferguson et al 2020</t>
    </r>
  </si>
  <si>
    <r>
      <t xml:space="preserve">12a) The mortality rate in severe cases admitted to ICU, </t>
    </r>
    <r>
      <rPr>
        <sz val="11"/>
        <color theme="1"/>
        <rFont val="Calibri"/>
        <family val="2"/>
      </rPr>
      <t>α(ICU), is calculated by the formula = -ln(1-(κ/100) / D, where D is 10 days, the average length of stay in UCU (Ferguson et al 2020)</t>
    </r>
  </si>
  <si>
    <r>
      <t>13) The average length of stay in hospital, 1/σ(HO), in severe cases admitted to hospital but not in ICU, H(O),</t>
    </r>
    <r>
      <rPr>
        <sz val="11"/>
        <color theme="1"/>
        <rFont val="Calibri"/>
        <family val="2"/>
      </rPr>
      <t xml:space="preserve"> is 8 days (Ferguson et al 2020)</t>
    </r>
  </si>
  <si>
    <r>
      <t xml:space="preserve">14) The average length of stay in ICU, 1/σ(ICU), </t>
    </r>
    <r>
      <rPr>
        <sz val="11"/>
        <color theme="1"/>
        <rFont val="Calibri"/>
        <family val="2"/>
      </rPr>
      <t>is 10 days (Ferguson et al 2020)</t>
    </r>
  </si>
  <si>
    <t>Differential equations used to calculate instantaneous daily rates of change for each "compartment" of the model:</t>
  </si>
  <si>
    <r>
      <t>B = birth rate = N.</t>
    </r>
    <r>
      <rPr>
        <sz val="11"/>
        <color theme="1"/>
        <rFont val="Calibri"/>
        <family val="2"/>
      </rPr>
      <t>μ</t>
    </r>
    <r>
      <rPr>
        <sz val="8.8000000000000007"/>
        <color theme="1"/>
        <rFont val="Calibri"/>
        <family val="2"/>
      </rPr>
      <t xml:space="preserve"> + α(D,0).D(H,0) + α(D,1).D(H,1) + α(O,0).H(O,0) + α(O,1).H(O,1) + α(H,0).H(ICU,0) + α(H,1).H(ICU,1) + α(ICU).(ICU(0)+ICU(1))</t>
    </r>
  </si>
  <si>
    <r>
      <t xml:space="preserve">dS(A)/dt = B – β(S,A,0).S(A).(I(S,0)+D(NH,0)+D(H,0)) - </t>
    </r>
    <r>
      <rPr>
        <sz val="11"/>
        <color theme="1"/>
        <rFont val="Calibri"/>
        <family val="2"/>
      </rPr>
      <t>β</t>
    </r>
    <r>
      <rPr>
        <sz val="8.8000000000000007"/>
        <color theme="1"/>
        <rFont val="Calibri"/>
        <family val="2"/>
      </rPr>
      <t>(S,A,1).S(A).(I(S,1)+D(NH,1)+D(H,1)) - β</t>
    </r>
    <r>
      <rPr>
        <sz val="11"/>
        <color theme="1"/>
        <rFont val="Calibri"/>
        <family val="2"/>
        <scheme val="minor"/>
      </rPr>
      <t xml:space="preserve">(AS,A,0).S(A).I(AS,0) - </t>
    </r>
    <r>
      <rPr>
        <sz val="11"/>
        <color theme="1"/>
        <rFont val="Calibri"/>
        <family val="2"/>
      </rPr>
      <t>β(AS,A,1).S(A).I(AS,1) - S.μ</t>
    </r>
    <r>
      <rPr>
        <sz val="11"/>
        <color theme="1"/>
        <rFont val="Calibri"/>
        <family val="2"/>
        <scheme val="minor"/>
      </rPr>
      <t>(A)</t>
    </r>
  </si>
  <si>
    <r>
      <t xml:space="preserve">dE(AS,A)/dt = (1-f). {β(S,A,0).S(A).(I(S,0)+D(NH,0)+D(H,0)) + </t>
    </r>
    <r>
      <rPr>
        <sz val="11"/>
        <color theme="1"/>
        <rFont val="Calibri"/>
        <family val="2"/>
      </rPr>
      <t>β</t>
    </r>
    <r>
      <rPr>
        <sz val="8.8000000000000007"/>
        <color theme="1"/>
        <rFont val="Calibri"/>
        <family val="2"/>
      </rPr>
      <t>(S,A,1).S(A).(I(S,1)+D(NH,1)+D(H,1)) + β</t>
    </r>
    <r>
      <rPr>
        <sz val="11"/>
        <color theme="1"/>
        <rFont val="Calibri"/>
        <family val="2"/>
        <scheme val="minor"/>
      </rPr>
      <t xml:space="preserve">(AS,A,0).S(A).I(AS,0) + </t>
    </r>
    <r>
      <rPr>
        <sz val="11"/>
        <color theme="1"/>
        <rFont val="Calibri"/>
        <family val="2"/>
      </rPr>
      <t>β(AS,A,1).S(A).I(AS,1)} - E(AS,A).(μ</t>
    </r>
    <r>
      <rPr>
        <sz val="11"/>
        <color theme="1"/>
        <rFont val="Calibri"/>
        <family val="2"/>
        <scheme val="minor"/>
      </rPr>
      <t xml:space="preserve">(A) + </t>
    </r>
    <r>
      <rPr>
        <sz val="11"/>
        <color theme="1"/>
        <rFont val="Calibri"/>
        <family val="2"/>
      </rPr>
      <t>δ</t>
    </r>
    <r>
      <rPr>
        <sz val="8.8000000000000007"/>
        <color theme="1"/>
        <rFont val="Calibri"/>
        <family val="2"/>
      </rPr>
      <t>(AS))</t>
    </r>
  </si>
  <si>
    <r>
      <t xml:space="preserve">dE(S,A)/dt = f. {β(S,A,0).S(A).(I(S,0)+D(NH,0)+D(H,0)) + </t>
    </r>
    <r>
      <rPr>
        <sz val="11"/>
        <color theme="1"/>
        <rFont val="Calibri"/>
        <family val="2"/>
      </rPr>
      <t>β</t>
    </r>
    <r>
      <rPr>
        <sz val="8.8000000000000007"/>
        <color theme="1"/>
        <rFont val="Calibri"/>
        <family val="2"/>
      </rPr>
      <t>(S,A,1).S(A).(I(S,1)+D(NH,1)+D(H,1)) + β</t>
    </r>
    <r>
      <rPr>
        <sz val="11"/>
        <color theme="1"/>
        <rFont val="Calibri"/>
        <family val="2"/>
        <scheme val="minor"/>
      </rPr>
      <t xml:space="preserve">(AS,A,0).S(A).I(AS,0) + </t>
    </r>
    <r>
      <rPr>
        <sz val="11"/>
        <color theme="1"/>
        <rFont val="Calibri"/>
        <family val="2"/>
      </rPr>
      <t>β(AS,A,1).S(A).I(AS,1)} - E(S,A).(μ</t>
    </r>
    <r>
      <rPr>
        <sz val="11"/>
        <color theme="1"/>
        <rFont val="Calibri"/>
        <family val="2"/>
        <scheme val="minor"/>
      </rPr>
      <t xml:space="preserve">(A) + </t>
    </r>
    <r>
      <rPr>
        <sz val="11"/>
        <color theme="1"/>
        <rFont val="Calibri"/>
        <family val="2"/>
      </rPr>
      <t>δ</t>
    </r>
    <r>
      <rPr>
        <sz val="8.8000000000000007"/>
        <color theme="1"/>
        <rFont val="Calibri"/>
        <family val="2"/>
      </rPr>
      <t>(S))</t>
    </r>
  </si>
  <si>
    <t>dI(AS,A)/dt = E(AS,A).δ(AS) – I(AS,A).(μ(A) + σ(AS))</t>
  </si>
  <si>
    <r>
      <t xml:space="preserve">dI(S,A)/dt = E(S,A).δ(S) – I(S,A).(μ(A) + </t>
    </r>
    <r>
      <rPr>
        <sz val="11"/>
        <color theme="1"/>
        <rFont val="Calibri"/>
        <family val="2"/>
      </rPr>
      <t>θ</t>
    </r>
    <r>
      <rPr>
        <sz val="11"/>
        <color theme="1"/>
        <rFont val="Calibri"/>
        <family val="2"/>
        <scheme val="minor"/>
      </rPr>
      <t>)</t>
    </r>
  </si>
  <si>
    <r>
      <t>dD(NH,A)/dt = I(S,A).</t>
    </r>
    <r>
      <rPr>
        <sz val="11"/>
        <color theme="1"/>
        <rFont val="Calibri"/>
        <family val="2"/>
      </rPr>
      <t>θ</t>
    </r>
    <r>
      <rPr>
        <sz val="8.8000000000000007"/>
        <color theme="1"/>
        <rFont val="Calibri"/>
        <family val="2"/>
      </rPr>
      <t>.(1-h(A))</t>
    </r>
    <r>
      <rPr>
        <sz val="11"/>
        <color theme="1"/>
        <rFont val="Calibri"/>
        <family val="2"/>
        <scheme val="minor"/>
      </rPr>
      <t xml:space="preserve"> – D(NH,A).(μ(A) + </t>
    </r>
    <r>
      <rPr>
        <sz val="11"/>
        <color theme="1"/>
        <rFont val="Calibri"/>
        <family val="2"/>
      </rPr>
      <t>σ</t>
    </r>
    <r>
      <rPr>
        <sz val="8.8000000000000007"/>
        <color theme="1"/>
        <rFont val="Calibri"/>
        <family val="2"/>
      </rPr>
      <t>(NH)</t>
    </r>
    <r>
      <rPr>
        <sz val="11"/>
        <color theme="1"/>
        <rFont val="Calibri"/>
        <family val="2"/>
        <scheme val="minor"/>
      </rPr>
      <t>)</t>
    </r>
  </si>
  <si>
    <r>
      <t>dD(H,A)/dt = I(S,A).</t>
    </r>
    <r>
      <rPr>
        <sz val="11"/>
        <color theme="1"/>
        <rFont val="Calibri"/>
        <family val="2"/>
      </rPr>
      <t>θ.h(A)</t>
    </r>
    <r>
      <rPr>
        <sz val="11"/>
        <color theme="1"/>
        <rFont val="Calibri"/>
        <family val="2"/>
        <scheme val="minor"/>
      </rPr>
      <t xml:space="preserve"> – D(H,A).(μ(A) + </t>
    </r>
    <r>
      <rPr>
        <sz val="11"/>
        <color theme="1"/>
        <rFont val="Calibri"/>
        <family val="2"/>
      </rPr>
      <t>γ + α</t>
    </r>
    <r>
      <rPr>
        <sz val="11"/>
        <color theme="1"/>
        <rFont val="Calibri"/>
        <family val="2"/>
        <scheme val="minor"/>
      </rPr>
      <t>(D,A))</t>
    </r>
  </si>
  <si>
    <r>
      <t>dH(O,A)/dt = D(H,A).</t>
    </r>
    <r>
      <rPr>
        <sz val="11"/>
        <color theme="1"/>
        <rFont val="Calibri"/>
        <family val="2"/>
      </rPr>
      <t>γ.(1-v(A))</t>
    </r>
    <r>
      <rPr>
        <sz val="11"/>
        <color theme="1"/>
        <rFont val="Calibri"/>
        <family val="2"/>
        <scheme val="minor"/>
      </rPr>
      <t xml:space="preserve"> – H(O,A).(μ(A) + </t>
    </r>
    <r>
      <rPr>
        <sz val="11"/>
        <color theme="1"/>
        <rFont val="Calibri"/>
        <family val="2"/>
      </rPr>
      <t>σ</t>
    </r>
    <r>
      <rPr>
        <sz val="8.8000000000000007"/>
        <color theme="1"/>
        <rFont val="Calibri"/>
        <family val="2"/>
      </rPr>
      <t>(HO)</t>
    </r>
    <r>
      <rPr>
        <sz val="11"/>
        <color theme="1"/>
        <rFont val="Calibri"/>
        <family val="2"/>
      </rPr>
      <t xml:space="preserve"> + α</t>
    </r>
    <r>
      <rPr>
        <sz val="11"/>
        <color theme="1"/>
        <rFont val="Calibri"/>
        <family val="2"/>
        <scheme val="minor"/>
      </rPr>
      <t>(O,A))</t>
    </r>
  </si>
  <si>
    <r>
      <t>dH(ICU,A)/dt = D(H,A).</t>
    </r>
    <r>
      <rPr>
        <sz val="11"/>
        <color theme="1"/>
        <rFont val="Calibri"/>
        <family val="2"/>
      </rPr>
      <t>γ.v(A)</t>
    </r>
    <r>
      <rPr>
        <sz val="11"/>
        <color theme="1"/>
        <rFont val="Calibri"/>
        <family val="2"/>
        <scheme val="minor"/>
      </rPr>
      <t xml:space="preserve"> – H(ICU,A).(μ(A) + </t>
    </r>
    <r>
      <rPr>
        <sz val="11"/>
        <color theme="1"/>
        <rFont val="Calibri"/>
        <family val="2"/>
      </rPr>
      <t>π + α</t>
    </r>
    <r>
      <rPr>
        <sz val="11"/>
        <color theme="1"/>
        <rFont val="Calibri"/>
        <family val="2"/>
        <scheme val="minor"/>
      </rPr>
      <t>(H,A))</t>
    </r>
  </si>
  <si>
    <r>
      <t>d ICU(A)/ dt = H(ICU,A).</t>
    </r>
    <r>
      <rPr>
        <sz val="11"/>
        <color theme="1"/>
        <rFont val="Calibri"/>
        <family val="2"/>
      </rPr>
      <t>π</t>
    </r>
    <r>
      <rPr>
        <sz val="11"/>
        <color theme="1"/>
        <rFont val="Calibri"/>
        <family val="2"/>
        <scheme val="minor"/>
      </rPr>
      <t xml:space="preserve"> – ICU(A).(μ(A) + </t>
    </r>
    <r>
      <rPr>
        <sz val="11"/>
        <color theme="1"/>
        <rFont val="Calibri"/>
        <family val="2"/>
      </rPr>
      <t>σ</t>
    </r>
    <r>
      <rPr>
        <sz val="8.8000000000000007"/>
        <color theme="1"/>
        <rFont val="Calibri"/>
        <family val="2"/>
      </rPr>
      <t>(ICU)</t>
    </r>
    <r>
      <rPr>
        <sz val="11"/>
        <color theme="1"/>
        <rFont val="Calibri"/>
        <family val="2"/>
      </rPr>
      <t xml:space="preserve"> + α</t>
    </r>
    <r>
      <rPr>
        <sz val="11"/>
        <color theme="1"/>
        <rFont val="Calibri"/>
        <family val="2"/>
        <scheme val="minor"/>
      </rPr>
      <t>(ICU,A))</t>
    </r>
  </si>
  <si>
    <r>
      <t>dR(A)/dt = I(AS,A).σ(AS) + D(NH,A).</t>
    </r>
    <r>
      <rPr>
        <sz val="11"/>
        <color theme="1"/>
        <rFont val="Calibri"/>
        <family val="2"/>
      </rPr>
      <t>σ</t>
    </r>
    <r>
      <rPr>
        <sz val="8.8000000000000007"/>
        <color theme="1"/>
        <rFont val="Calibri"/>
        <family val="2"/>
      </rPr>
      <t>(NH) + H(O,A).σ</t>
    </r>
    <r>
      <rPr>
        <sz val="11"/>
        <color theme="1"/>
        <rFont val="Calibri"/>
        <family val="2"/>
        <scheme val="minor"/>
      </rPr>
      <t>(HO) + ICU(A).</t>
    </r>
    <r>
      <rPr>
        <sz val="11"/>
        <color theme="1"/>
        <rFont val="Calibri"/>
        <family val="2"/>
      </rPr>
      <t>σ</t>
    </r>
    <r>
      <rPr>
        <sz val="8.8000000000000007"/>
        <color theme="1"/>
        <rFont val="Calibri"/>
        <family val="2"/>
      </rPr>
      <t>(ICU)</t>
    </r>
    <r>
      <rPr>
        <sz val="11"/>
        <color theme="1"/>
        <rFont val="Calibri"/>
        <family val="2"/>
        <scheme val="minor"/>
      </rPr>
      <t xml:space="preserve">  – R(A).μ(A)</t>
    </r>
  </si>
  <si>
    <t>dZ/dt = Covid-19 associated rate of emergence of new hospitalized cases of Covid-19 (used to calculate DAILY cumulative totals)</t>
  </si>
  <si>
    <t>Fitting the epidemic curve to the UK Covid-19 trajectory</t>
  </si>
  <si>
    <t>Box 1. Compartmental model of Covid-19.</t>
  </si>
  <si>
    <t>Box 2. “Who-acquires-from-whom” matrices of  transmission coefficients.</t>
  </si>
  <si>
    <t>Box 3. Infection control efforts in the general population.</t>
  </si>
  <si>
    <t>Box 4. Demography.</t>
  </si>
  <si>
    <t>Date</t>
  </si>
  <si>
    <t xml:space="preserve">We used a modification of the Anderson &amp; May SEIR compartmental model (Grenfell &amp; Bolker 1994; See Box 1). </t>
  </si>
  <si>
    <t>We modified it to align with the most recent Covid-19 model published by Imperial College (Ferguson N. et al; 16th March 2020)</t>
  </si>
  <si>
    <t>0 to 79</t>
  </si>
  <si>
    <t>80+</t>
  </si>
  <si>
    <t>e.g. E(AS,0) represents the category of people in the 0-79 age group who are incubating the infection and will become asymptomatic cases</t>
  </si>
  <si>
    <t xml:space="preserve">15) Proportion of UK Covid-19 cases ‘belonging’ to the UCLH catchment population, c, 0.00742, calculated as the proportion of influenza cases </t>
  </si>
  <si>
    <t>admitted at UCLH in the past 36 months (480/64658) (Dr. Foster).</t>
  </si>
  <si>
    <t xml:space="preserve">For changes in frequencies in the state variables after each time step Δt we use the approximation Δ[state variable] = Δt x d[state variable]/dt. </t>
  </si>
  <si>
    <t>For example in the next time step, t+Δt, the number susceptible in age group A is calculated as S(A,t+Δt) = S(A,t)+Δt.dS(A)/dt.</t>
  </si>
  <si>
    <t xml:space="preserve">We used the numbers of daily cases detected At UCLH, O (t), and compared against model expectation, Z (t), </t>
  </si>
  <si>
    <t xml:space="preserve">which is calculated as the model expectation of the daily number of new UK hospitalized cases, Y(t), discounted by the proportion </t>
  </si>
  <si>
    <t>that 'belong' to UCLH (c) or Z(t) = Y(t).c. The sum of the squared deviation [O(t) – Z(t)]2 across the epidemic period was minimized</t>
  </si>
  <si>
    <t xml:space="preserve"> in fitting the baseline parameter β(AS,0-79,0-79) (transmission coefficient, see Box 2).</t>
  </si>
  <si>
    <t>0-79</t>
  </si>
  <si>
    <t>60% mitigation</t>
  </si>
  <si>
    <t>All ages</t>
  </si>
  <si>
    <t>73% mitigation</t>
  </si>
  <si>
    <t>1a) % symptomatic infections, f: 67% (Ferguson et al 2020)</t>
  </si>
  <si>
    <t>h(0) = 7.60 (0-79 age group)</t>
  </si>
  <si>
    <t>h(1) = 27.3 (80+ age group)</t>
  </si>
  <si>
    <t>v(0) = 13.6 (0-79 age group)</t>
  </si>
  <si>
    <t>v(1) = 70.9 (80+ age group)</t>
  </si>
  <si>
    <t>α(D,0)  = 0.0020525</t>
  </si>
  <si>
    <t>α(D,1)  = 0.01952257</t>
  </si>
  <si>
    <t>α(O,0)  = 0.00128281</t>
  </si>
  <si>
    <t>α(O,1)  = 0.0122016</t>
  </si>
  <si>
    <t>α(H,0)  = 0.00171041</t>
  </si>
  <si>
    <t>α(H,1)  = 0.0162688</t>
  </si>
  <si>
    <t>80% mitigation</t>
  </si>
  <si>
    <t>70% mitigation</t>
  </si>
  <si>
    <t>3) Average time to recovery for asymptomatic cases (= 1/σ(AS)) = 5 days (estimated);</t>
  </si>
  <si>
    <t>6) Average time to recovery (= 1/σ(NH)) in symptomatic but not hospitalized cases, D(NH), is 2 days (estimated)</t>
  </si>
  <si>
    <t>ε(0) = 0.01021</t>
  </si>
  <si>
    <t>ε(1) = 0.093</t>
  </si>
  <si>
    <t>These expectations are using the parameters fitted using the 80% mitigation model</t>
  </si>
  <si>
    <t>These expectations are based on transmisson coefficients fitted separately for the 73% and 80% mitigation models respectively</t>
  </si>
  <si>
    <t>Ro from 3.44 to 0.69</t>
  </si>
  <si>
    <t>Ro from 3.37 to 0.91</t>
  </si>
  <si>
    <t>50% mitigation</t>
  </si>
  <si>
    <t>40% mitigation</t>
  </si>
  <si>
    <t>0% mitigation</t>
  </si>
  <si>
    <t>20% mitigation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</si>
</sst>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.8000000000000007"/>
      <color theme="1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Calibri"/>
      <family val="2"/>
      <scheme val="minor"/>
    </font>
    <font>
      <b/>
      <sz val="14"/>
      <color rgb="FFA6A6A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quotePrefix="1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5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 indent="15"/>
    </xf>
    <xf numFmtId="0" fontId="4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7" fillId="0" borderId="0" xfId="0" applyFont="1"/>
    <xf numFmtId="1" fontId="0" fillId="0" borderId="0" xfId="0" applyNumberFormat="1" applyAlignment="1">
      <alignment horizontal="left"/>
    </xf>
    <xf numFmtId="1" fontId="0" fillId="0" borderId="0" xfId="0" quotePrefix="1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Font="1"/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GB" sz="2800"/>
              <a:t>Number of daily arrivals to UCLH inpatienr wards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28729616297098"/>
          <c:y val="0.18715557875774658"/>
          <c:w val="0.8049370078740159"/>
          <c:h val="0.5907581304938857"/>
        </c:manualLayout>
      </c:layout>
      <c:lineChart>
        <c:grouping val="standard"/>
        <c:varyColors val="0"/>
        <c:ser>
          <c:idx val="0"/>
          <c:order val="0"/>
          <c:tx>
            <c:strRef>
              <c:f>Arrivals!$F$4</c:f>
              <c:strCache>
                <c:ptCount val="1"/>
                <c:pt idx="0">
                  <c:v>80% mitigation</c:v>
                </c:pt>
              </c:strCache>
            </c:strRef>
          </c:tx>
          <c:marker>
            <c:symbol val="none"/>
          </c:marker>
          <c:cat>
            <c:numRef>
              <c:f>Arrivals!$B$6:$B$231</c:f>
              <c:numCache>
                <c:formatCode>m/d/yyyy</c:formatCode>
                <c:ptCount val="226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  <c:pt idx="93">
                  <c:v>43989</c:v>
                </c:pt>
                <c:pt idx="94">
                  <c:v>43990</c:v>
                </c:pt>
                <c:pt idx="95">
                  <c:v>43991</c:v>
                </c:pt>
                <c:pt idx="96">
                  <c:v>43992</c:v>
                </c:pt>
                <c:pt idx="97">
                  <c:v>43993</c:v>
                </c:pt>
                <c:pt idx="98">
                  <c:v>43994</c:v>
                </c:pt>
                <c:pt idx="99">
                  <c:v>43995</c:v>
                </c:pt>
                <c:pt idx="100">
                  <c:v>43996</c:v>
                </c:pt>
                <c:pt idx="101">
                  <c:v>43997</c:v>
                </c:pt>
                <c:pt idx="102">
                  <c:v>43998</c:v>
                </c:pt>
                <c:pt idx="103">
                  <c:v>43999</c:v>
                </c:pt>
                <c:pt idx="104">
                  <c:v>44000</c:v>
                </c:pt>
                <c:pt idx="105">
                  <c:v>44001</c:v>
                </c:pt>
                <c:pt idx="106">
                  <c:v>44002</c:v>
                </c:pt>
                <c:pt idx="107">
                  <c:v>44003</c:v>
                </c:pt>
                <c:pt idx="108">
                  <c:v>44004</c:v>
                </c:pt>
                <c:pt idx="109">
                  <c:v>44005</c:v>
                </c:pt>
                <c:pt idx="110">
                  <c:v>44006</c:v>
                </c:pt>
                <c:pt idx="111">
                  <c:v>44007</c:v>
                </c:pt>
                <c:pt idx="112">
                  <c:v>44008</c:v>
                </c:pt>
                <c:pt idx="113">
                  <c:v>44009</c:v>
                </c:pt>
                <c:pt idx="114">
                  <c:v>44010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44016</c:v>
                </c:pt>
                <c:pt idx="121">
                  <c:v>44017</c:v>
                </c:pt>
                <c:pt idx="122">
                  <c:v>44018</c:v>
                </c:pt>
                <c:pt idx="123">
                  <c:v>44019</c:v>
                </c:pt>
                <c:pt idx="124">
                  <c:v>44020</c:v>
                </c:pt>
                <c:pt idx="125">
                  <c:v>44021</c:v>
                </c:pt>
                <c:pt idx="126">
                  <c:v>44022</c:v>
                </c:pt>
                <c:pt idx="127">
                  <c:v>44023</c:v>
                </c:pt>
                <c:pt idx="128">
                  <c:v>44024</c:v>
                </c:pt>
                <c:pt idx="129">
                  <c:v>44025</c:v>
                </c:pt>
                <c:pt idx="130">
                  <c:v>44026</c:v>
                </c:pt>
                <c:pt idx="131">
                  <c:v>44027</c:v>
                </c:pt>
                <c:pt idx="132">
                  <c:v>44028</c:v>
                </c:pt>
                <c:pt idx="133">
                  <c:v>44029</c:v>
                </c:pt>
                <c:pt idx="134">
                  <c:v>44030</c:v>
                </c:pt>
                <c:pt idx="135">
                  <c:v>44031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  <c:pt idx="141">
                  <c:v>44037</c:v>
                </c:pt>
                <c:pt idx="142">
                  <c:v>44038</c:v>
                </c:pt>
                <c:pt idx="143">
                  <c:v>44039</c:v>
                </c:pt>
                <c:pt idx="144">
                  <c:v>44040</c:v>
                </c:pt>
                <c:pt idx="145">
                  <c:v>44041</c:v>
                </c:pt>
                <c:pt idx="146">
                  <c:v>44042</c:v>
                </c:pt>
                <c:pt idx="147">
                  <c:v>44043</c:v>
                </c:pt>
                <c:pt idx="148">
                  <c:v>44044</c:v>
                </c:pt>
                <c:pt idx="149">
                  <c:v>44045</c:v>
                </c:pt>
                <c:pt idx="150">
                  <c:v>44046</c:v>
                </c:pt>
                <c:pt idx="151">
                  <c:v>44047</c:v>
                </c:pt>
                <c:pt idx="152">
                  <c:v>44048</c:v>
                </c:pt>
                <c:pt idx="153">
                  <c:v>44049</c:v>
                </c:pt>
                <c:pt idx="154">
                  <c:v>44050</c:v>
                </c:pt>
                <c:pt idx="155">
                  <c:v>44051</c:v>
                </c:pt>
                <c:pt idx="156">
                  <c:v>44052</c:v>
                </c:pt>
                <c:pt idx="157">
                  <c:v>44053</c:v>
                </c:pt>
                <c:pt idx="158">
                  <c:v>44054</c:v>
                </c:pt>
                <c:pt idx="159">
                  <c:v>44055</c:v>
                </c:pt>
                <c:pt idx="160">
                  <c:v>44056</c:v>
                </c:pt>
                <c:pt idx="161">
                  <c:v>44057</c:v>
                </c:pt>
                <c:pt idx="162">
                  <c:v>44058</c:v>
                </c:pt>
                <c:pt idx="163">
                  <c:v>44059</c:v>
                </c:pt>
                <c:pt idx="164">
                  <c:v>44060</c:v>
                </c:pt>
                <c:pt idx="165">
                  <c:v>44061</c:v>
                </c:pt>
                <c:pt idx="166">
                  <c:v>44062</c:v>
                </c:pt>
                <c:pt idx="167">
                  <c:v>44063</c:v>
                </c:pt>
                <c:pt idx="168">
                  <c:v>44064</c:v>
                </c:pt>
                <c:pt idx="169">
                  <c:v>44065</c:v>
                </c:pt>
                <c:pt idx="170">
                  <c:v>44066</c:v>
                </c:pt>
                <c:pt idx="171">
                  <c:v>44067</c:v>
                </c:pt>
                <c:pt idx="172">
                  <c:v>44068</c:v>
                </c:pt>
                <c:pt idx="173">
                  <c:v>44069</c:v>
                </c:pt>
                <c:pt idx="174">
                  <c:v>44070</c:v>
                </c:pt>
                <c:pt idx="175">
                  <c:v>44071</c:v>
                </c:pt>
                <c:pt idx="176">
                  <c:v>44072</c:v>
                </c:pt>
                <c:pt idx="177">
                  <c:v>44073</c:v>
                </c:pt>
                <c:pt idx="178">
                  <c:v>44074</c:v>
                </c:pt>
                <c:pt idx="179">
                  <c:v>44075</c:v>
                </c:pt>
                <c:pt idx="180">
                  <c:v>44076</c:v>
                </c:pt>
                <c:pt idx="181">
                  <c:v>44077</c:v>
                </c:pt>
                <c:pt idx="182">
                  <c:v>44078</c:v>
                </c:pt>
                <c:pt idx="183">
                  <c:v>44079</c:v>
                </c:pt>
                <c:pt idx="184">
                  <c:v>44080</c:v>
                </c:pt>
                <c:pt idx="185">
                  <c:v>44081</c:v>
                </c:pt>
                <c:pt idx="186">
                  <c:v>44082</c:v>
                </c:pt>
                <c:pt idx="187">
                  <c:v>44083</c:v>
                </c:pt>
                <c:pt idx="188">
                  <c:v>44084</c:v>
                </c:pt>
                <c:pt idx="189">
                  <c:v>44085</c:v>
                </c:pt>
                <c:pt idx="190">
                  <c:v>44086</c:v>
                </c:pt>
                <c:pt idx="191">
                  <c:v>44087</c:v>
                </c:pt>
                <c:pt idx="192">
                  <c:v>44088</c:v>
                </c:pt>
                <c:pt idx="193">
                  <c:v>44089</c:v>
                </c:pt>
                <c:pt idx="194">
                  <c:v>44090</c:v>
                </c:pt>
                <c:pt idx="195">
                  <c:v>44091</c:v>
                </c:pt>
                <c:pt idx="196">
                  <c:v>44092</c:v>
                </c:pt>
                <c:pt idx="197">
                  <c:v>44093</c:v>
                </c:pt>
                <c:pt idx="198">
                  <c:v>44094</c:v>
                </c:pt>
                <c:pt idx="199">
                  <c:v>44095</c:v>
                </c:pt>
                <c:pt idx="200">
                  <c:v>44096</c:v>
                </c:pt>
                <c:pt idx="201">
                  <c:v>44097</c:v>
                </c:pt>
                <c:pt idx="202">
                  <c:v>44098</c:v>
                </c:pt>
                <c:pt idx="203">
                  <c:v>44099</c:v>
                </c:pt>
                <c:pt idx="204">
                  <c:v>44100</c:v>
                </c:pt>
                <c:pt idx="205">
                  <c:v>44101</c:v>
                </c:pt>
                <c:pt idx="206">
                  <c:v>44102</c:v>
                </c:pt>
                <c:pt idx="207">
                  <c:v>44103</c:v>
                </c:pt>
                <c:pt idx="208">
                  <c:v>44104</c:v>
                </c:pt>
                <c:pt idx="209">
                  <c:v>44105</c:v>
                </c:pt>
                <c:pt idx="210">
                  <c:v>44106</c:v>
                </c:pt>
                <c:pt idx="211">
                  <c:v>44107</c:v>
                </c:pt>
                <c:pt idx="212">
                  <c:v>44108</c:v>
                </c:pt>
                <c:pt idx="213">
                  <c:v>44109</c:v>
                </c:pt>
                <c:pt idx="214">
                  <c:v>44110</c:v>
                </c:pt>
                <c:pt idx="215">
                  <c:v>44111</c:v>
                </c:pt>
                <c:pt idx="216">
                  <c:v>44112</c:v>
                </c:pt>
                <c:pt idx="217">
                  <c:v>44113</c:v>
                </c:pt>
                <c:pt idx="218">
                  <c:v>44114</c:v>
                </c:pt>
                <c:pt idx="219">
                  <c:v>44115</c:v>
                </c:pt>
                <c:pt idx="220">
                  <c:v>44116</c:v>
                </c:pt>
                <c:pt idx="221">
                  <c:v>44117</c:v>
                </c:pt>
                <c:pt idx="222">
                  <c:v>44118</c:v>
                </c:pt>
                <c:pt idx="223">
                  <c:v>44119</c:v>
                </c:pt>
                <c:pt idx="224">
                  <c:v>44120</c:v>
                </c:pt>
                <c:pt idx="225">
                  <c:v>44121</c:v>
                </c:pt>
              </c:numCache>
            </c:numRef>
          </c:cat>
          <c:val>
            <c:numRef>
              <c:f>Arrivals!$H$6:$H$231</c:f>
              <c:numCache>
                <c:formatCode>0</c:formatCode>
                <c:ptCount val="226"/>
                <c:pt idx="0">
                  <c:v>1.1397309448174524</c:v>
                </c:pt>
                <c:pt idx="1">
                  <c:v>1.3171131187401068</c:v>
                </c:pt>
                <c:pt idx="2">
                  <c:v>1.5170059048023823</c:v>
                </c:pt>
                <c:pt idx="3">
                  <c:v>1.741296626055916</c:v>
                </c:pt>
                <c:pt idx="4">
                  <c:v>1.9919159390634067</c:v>
                </c:pt>
                <c:pt idx="5">
                  <c:v>2.2708121930769272</c:v>
                </c:pt>
                <c:pt idx="6">
                  <c:v>2.5799258268824832</c:v>
                </c:pt>
                <c:pt idx="7">
                  <c:v>2.921162816919828</c:v>
                </c:pt>
                <c:pt idx="8">
                  <c:v>3.2963668426572834</c:v>
                </c:pt>
                <c:pt idx="9">
                  <c:v>3.707290220104043</c:v>
                </c:pt>
                <c:pt idx="10">
                  <c:v>4.1555638676170759</c:v>
                </c:pt>
                <c:pt idx="11">
                  <c:v>4.6426666954977991</c:v>
                </c:pt>
                <c:pt idx="12">
                  <c:v>5.1698948938933169</c:v>
                </c:pt>
                <c:pt idx="13">
                  <c:v>5.7383316499596688</c:v>
                </c:pt>
                <c:pt idx="14">
                  <c:v>6.3488178620560811</c:v>
                </c:pt>
                <c:pt idx="15">
                  <c:v>7.0019244383243073</c:v>
                </c:pt>
                <c:pt idx="16">
                  <c:v>7.697926770008845</c:v>
                </c:pt>
                <c:pt idx="17">
                  <c:v>8.436781956442994</c:v>
                </c:pt>
                <c:pt idx="18">
                  <c:v>9.2181093289707832</c:v>
                </c:pt>
                <c:pt idx="19">
                  <c:v>10.041174775731145</c:v>
                </c:pt>
                <c:pt idx="20">
                  <c:v>10.904879309150884</c:v>
                </c:pt>
                <c:pt idx="21">
                  <c:v>11.807752244590942</c:v>
                </c:pt>
                <c:pt idx="22">
                  <c:v>12.747949273711516</c:v>
                </c:pt>
                <c:pt idx="23">
                  <c:v>13.723255622008207</c:v>
                </c:pt>
                <c:pt idx="24">
                  <c:v>14.731094379181265</c:v>
                </c:pt>
                <c:pt idx="25">
                  <c:v>15.768539986328548</c:v>
                </c:pt>
                <c:pt idx="26">
                  <c:v>16.832336758333721</c:v>
                </c:pt>
                <c:pt idx="27">
                  <c:v>17.918922216221194</c:v>
                </c:pt>
                <c:pt idx="28">
                  <c:v>19.024454905562308</c:v>
                </c:pt>
                <c:pt idx="29">
                  <c:v>20.14484628596405</c:v>
                </c:pt>
                <c:pt idx="30">
                  <c:v>21.275796195706796</c:v>
                </c:pt>
                <c:pt idx="31">
                  <c:v>22.412831326823756</c:v>
                </c:pt>
                <c:pt idx="32">
                  <c:v>23.551346091010963</c:v>
                </c:pt>
                <c:pt idx="33">
                  <c:v>24.68664521694857</c:v>
                </c:pt>
                <c:pt idx="34">
                  <c:v>25.813987395617467</c:v>
                </c:pt>
                <c:pt idx="35">
                  <c:v>26.92862928222776</c:v>
                </c:pt>
                <c:pt idx="36">
                  <c:v>28.025869171165596</c:v>
                </c:pt>
                <c:pt idx="37">
                  <c:v>29.101089683151677</c:v>
                </c:pt>
                <c:pt idx="38">
                  <c:v>30.149798840458416</c:v>
                </c:pt>
                <c:pt idx="39">
                  <c:v>31.167668955002895</c:v>
                </c:pt>
                <c:pt idx="40">
                  <c:v>32.150572813623228</c:v>
                </c:pt>
                <c:pt idx="41">
                  <c:v>33.094616712861992</c:v>
                </c:pt>
                <c:pt idx="42">
                  <c:v>33.996169969908053</c:v>
                </c:pt>
                <c:pt idx="43">
                  <c:v>34.851890614873042</c:v>
                </c:pt>
                <c:pt idx="44">
                  <c:v>35.65874705003165</c:v>
                </c:pt>
                <c:pt idx="45">
                  <c:v>36.414035542022646</c:v>
                </c:pt>
                <c:pt idx="46">
                  <c:v>37.115393491311593</c:v>
                </c:pt>
                <c:pt idx="47">
                  <c:v>37.760808497733152</c:v>
                </c:pt>
                <c:pt idx="48">
                  <c:v>38.348623310194554</c:v>
                </c:pt>
                <c:pt idx="49">
                  <c:v>38.877536811364848</c:v>
                </c:pt>
                <c:pt idx="50">
                  <c:v>39.346601243480421</c:v>
                </c:pt>
                <c:pt idx="51">
                  <c:v>39.755215928596328</c:v>
                </c:pt>
                <c:pt idx="52">
                  <c:v>40.103117775296113</c:v>
                </c:pt>
                <c:pt idx="53">
                  <c:v>40.390368893945805</c:v>
                </c:pt>
                <c:pt idx="54">
                  <c:v>40.617341664108181</c:v>
                </c:pt>
                <c:pt idx="55">
                  <c:v>40.784701611052128</c:v>
                </c:pt>
                <c:pt idx="56">
                  <c:v>40.893388453904635</c:v>
                </c:pt>
                <c:pt idx="57">
                  <c:v>40.944595686491795</c:v>
                </c:pt>
                <c:pt idx="58">
                  <c:v>40.939749044067838</c:v>
                </c:pt>
                <c:pt idx="59">
                  <c:v>40.880484195765547</c:v>
                </c:pt>
                <c:pt idx="60">
                  <c:v>40.768623984497964</c:v>
                </c:pt>
                <c:pt idx="61">
                  <c:v>40.606155514191954</c:v>
                </c:pt>
                <c:pt idx="62">
                  <c:v>40.395207359357613</c:v>
                </c:pt>
                <c:pt idx="63">
                  <c:v>40.138027145046948</c:v>
                </c:pt>
                <c:pt idx="64">
                  <c:v>39.836959716893318</c:v>
                </c:pt>
                <c:pt idx="65">
                  <c:v>39.494426091948299</c:v>
                </c:pt>
                <c:pt idx="66">
                  <c:v>39.112903352027899</c:v>
                </c:pt>
                <c:pt idx="67">
                  <c:v>38.69490561279747</c:v>
                </c:pt>
                <c:pt idx="68">
                  <c:v>38.242966174399953</c:v>
                </c:pt>
                <c:pt idx="69">
                  <c:v>37.759620933330808</c:v>
                </c:pt>
                <c:pt idx="70">
                  <c:v>37.24739311096215</c:v>
                </c:pt>
                <c:pt idx="71">
                  <c:v>36.708779331644223</c:v>
                </c:pt>
                <c:pt idx="72">
                  <c:v>36.146237063052979</c:v>
                </c:pt>
                <c:pt idx="73">
                  <c:v>35.56217341325015</c:v>
                </c:pt>
                <c:pt idx="74">
                  <c:v>34.958935263064348</c:v>
                </c:pt>
                <c:pt idx="75">
                  <c:v>34.338800698650687</c:v>
                </c:pt>
                <c:pt idx="76">
                  <c:v>33.703971697575923</c:v>
                </c:pt>
                <c:pt idx="77">
                  <c:v>33.056568012265643</c:v>
                </c:pt>
                <c:pt idx="78">
                  <c:v>32.398622187102944</c:v>
                </c:pt>
                <c:pt idx="79">
                  <c:v>31.732075639775019</c:v>
                </c:pt>
                <c:pt idx="80">
                  <c:v>31.058775733347204</c:v>
                </c:pt>
                <c:pt idx="81">
                  <c:v>30.380473763005796</c:v>
                </c:pt>
                <c:pt idx="82">
                  <c:v>29.698823780157682</c:v>
                </c:pt>
                <c:pt idx="83">
                  <c:v>29.015382176493858</c:v>
                </c:pt>
                <c:pt idx="84">
                  <c:v>28.331607951598414</c:v>
                </c:pt>
                <c:pt idx="85">
                  <c:v>27.648863589427435</c:v>
                </c:pt>
                <c:pt idx="86">
                  <c:v>26.968416471545879</c:v>
                </c:pt>
                <c:pt idx="87">
                  <c:v>26.291440758007866</c:v>
                </c:pt>
                <c:pt idx="88">
                  <c:v>25.619019670376304</c:v>
                </c:pt>
                <c:pt idx="89">
                  <c:v>24.952148115144041</c:v>
                </c:pt>
                <c:pt idx="90">
                  <c:v>24.291735589958648</c:v>
                </c:pt>
                <c:pt idx="91">
                  <c:v>23.638609319249724</c:v>
                </c:pt>
                <c:pt idx="92">
                  <c:v>22.993517570164329</c:v>
                </c:pt>
                <c:pt idx="93">
                  <c:v>22.357133103948115</c:v>
                </c:pt>
                <c:pt idx="94">
                  <c:v>21.730056722193353</c:v>
                </c:pt>
                <c:pt idx="95">
                  <c:v>21.11282087141376</c:v>
                </c:pt>
                <c:pt idx="96">
                  <c:v>20.505893273433855</c:v>
                </c:pt>
                <c:pt idx="97">
                  <c:v>19.909680552765394</c:v>
                </c:pt>
                <c:pt idx="98">
                  <c:v>19.324531835855396</c:v>
                </c:pt>
                <c:pt idx="99">
                  <c:v>18.750742300311174</c:v>
                </c:pt>
                <c:pt idx="100">
                  <c:v>18.188556655459024</c:v>
                </c:pt>
                <c:pt idx="101">
                  <c:v>17.638172538434446</c:v>
                </c:pt>
                <c:pt idx="102">
                  <c:v>17.099743812690235</c:v>
                </c:pt>
                <c:pt idx="103">
                  <c:v>16.573383758268164</c:v>
                </c:pt>
                <c:pt idx="104">
                  <c:v>16.059168145344927</c:v>
                </c:pt>
                <c:pt idx="105">
                  <c:v>15.557138184617884</c:v>
                </c:pt>
                <c:pt idx="106">
                  <c:v>15.067303349836493</c:v>
                </c:pt>
                <c:pt idx="107">
                  <c:v>14.589644069387703</c:v>
                </c:pt>
                <c:pt idx="108">
                  <c:v>14.124114285233475</c:v>
                </c:pt>
                <c:pt idx="109">
                  <c:v>13.67064387875007</c:v>
                </c:pt>
                <c:pt idx="110">
                  <c:v>13.229140964033093</c:v>
                </c:pt>
                <c:pt idx="111">
                  <c:v>12.799494050168335</c:v>
                </c:pt>
                <c:pt idx="112">
                  <c:v>12.381574074744094</c:v>
                </c:pt>
                <c:pt idx="113">
                  <c:v>11.975236311518472</c:v>
                </c:pt>
                <c:pt idx="114">
                  <c:v>11.580322155665783</c:v>
                </c:pt>
                <c:pt idx="115">
                  <c:v>11.196660790512624</c:v>
                </c:pt>
                <c:pt idx="116">
                  <c:v>10.824070739923513</c:v>
                </c:pt>
                <c:pt idx="117">
                  <c:v>10.462361310852202</c:v>
                </c:pt>
                <c:pt idx="118">
                  <c:v>10.111333930682918</c:v>
                </c:pt>
                <c:pt idx="119">
                  <c:v>9.770783384131164</c:v>
                </c:pt>
                <c:pt idx="120">
                  <c:v>9.4404989545450917</c:v>
                </c:pt>
                <c:pt idx="121">
                  <c:v>9.1202654744732854</c:v>
                </c:pt>
                <c:pt idx="122">
                  <c:v>8.8098642902975257</c:v>
                </c:pt>
                <c:pt idx="123">
                  <c:v>8.5090741457512991</c:v>
                </c:pt>
                <c:pt idx="124">
                  <c:v>8.2176719889528158</c:v>
                </c:pt>
                <c:pt idx="125">
                  <c:v>7.9354337075978378</c:v>
                </c:pt>
                <c:pt idx="126">
                  <c:v>7.6621347966936924</c:v>
                </c:pt>
                <c:pt idx="127">
                  <c:v>7.3975509631790715</c:v>
                </c:pt>
                <c:pt idx="128">
                  <c:v>7.141458671575549</c:v>
                </c:pt>
                <c:pt idx="129">
                  <c:v>6.8936356346201819</c:v>
                </c:pt>
                <c:pt idx="130">
                  <c:v>6.6538612527241412</c:v>
                </c:pt>
                <c:pt idx="131">
                  <c:v>6.4219170058670443</c:v>
                </c:pt>
                <c:pt idx="132">
                  <c:v>6.197586801403304</c:v>
                </c:pt>
                <c:pt idx="133">
                  <c:v>5.980657281034496</c:v>
                </c:pt>
                <c:pt idx="134">
                  <c:v>5.7709180900930619</c:v>
                </c:pt>
                <c:pt idx="135">
                  <c:v>5.5681621120177738</c:v>
                </c:pt>
                <c:pt idx="136">
                  <c:v>5.3721856708350515</c:v>
                </c:pt>
                <c:pt idx="137">
                  <c:v>5.1827887042053931</c:v>
                </c:pt>
                <c:pt idx="138">
                  <c:v>4.9997749094994788</c:v>
                </c:pt>
                <c:pt idx="139">
                  <c:v>4.8229518651723993</c:v>
                </c:pt>
                <c:pt idx="140">
                  <c:v>4.6521311295842338</c:v>
                </c:pt>
                <c:pt idx="141">
                  <c:v>4.487128319249905</c:v>
                </c:pt>
                <c:pt idx="142">
                  <c:v>4.3277631683995992</c:v>
                </c:pt>
                <c:pt idx="143">
                  <c:v>4.1738595715440852</c:v>
                </c:pt>
                <c:pt idx="144">
                  <c:v>4.0252456107032799</c:v>
                </c:pt>
                <c:pt idx="145">
                  <c:v>3.8817535687379063</c:v>
                </c:pt>
                <c:pt idx="146">
                  <c:v>3.7432199302130584</c:v>
                </c:pt>
                <c:pt idx="147">
                  <c:v>3.6094853710369534</c:v>
                </c:pt>
                <c:pt idx="148">
                  <c:v>3.4803947380721638</c:v>
                </c:pt>
                <c:pt idx="149">
                  <c:v>3.3557970198319822</c:v>
                </c:pt>
                <c:pt idx="150">
                  <c:v>3.2355453092143875</c:v>
                </c:pt>
                <c:pt idx="151">
                  <c:v>3.1194967592520015</c:v>
                </c:pt>
                <c:pt idx="152">
                  <c:v>3.007512532684359</c:v>
                </c:pt>
                <c:pt idx="153">
                  <c:v>2.8994577461764948</c:v>
                </c:pt>
                <c:pt idx="154">
                  <c:v>2.7952014098386258</c:v>
                </c:pt>
                <c:pt idx="155">
                  <c:v>2.6946163627630995</c:v>
                </c:pt>
                <c:pt idx="156">
                  <c:v>2.5975792051256121</c:v>
                </c:pt>
                <c:pt idx="157">
                  <c:v>2.5039702274267484</c:v>
                </c:pt>
                <c:pt idx="158">
                  <c:v>2.4136733373362063</c:v>
                </c:pt>
                <c:pt idx="159">
                  <c:v>2.3265759846249807</c:v>
                </c:pt>
                <c:pt idx="160">
                  <c:v>2.2425690845702775</c:v>
                </c:pt>
                <c:pt idx="161">
                  <c:v>2.1615469402071881</c:v>
                </c:pt>
                <c:pt idx="162">
                  <c:v>2.0834071637562488</c:v>
                </c:pt>
                <c:pt idx="163">
                  <c:v>2.0080505975398069</c:v>
                </c:pt>
                <c:pt idx="164">
                  <c:v>1.9353812346408859</c:v>
                </c:pt>
                <c:pt idx="165">
                  <c:v>1.8653061395647228</c:v>
                </c:pt>
                <c:pt idx="166">
                  <c:v>1.7977353690974951</c:v>
                </c:pt>
                <c:pt idx="167">
                  <c:v>1.7325818935731832</c:v>
                </c:pt>
                <c:pt idx="168">
                  <c:v>1.6697615187109704</c:v>
                </c:pt>
                <c:pt idx="169">
                  <c:v>1.6091928081765445</c:v>
                </c:pt>
                <c:pt idx="170">
                  <c:v>1.5507970069997441</c:v>
                </c:pt>
                <c:pt idx="171">
                  <c:v>1.4944979659668434</c:v>
                </c:pt>
                <c:pt idx="172">
                  <c:v>1.4402220670855286</c:v>
                </c:pt>
                <c:pt idx="173">
                  <c:v>1.3878981502097076</c:v>
                </c:pt>
                <c:pt idx="174">
                  <c:v>1.3374574408998114</c:v>
                </c:pt>
                <c:pt idx="175">
                  <c:v>1.2888334795949277</c:v>
                </c:pt>
                <c:pt idx="176">
                  <c:v>1.2419620521198453</c:v>
                </c:pt>
                <c:pt idx="177">
                  <c:v>1.1967811216060795</c:v>
                </c:pt>
                <c:pt idx="178">
                  <c:v>1.1532307618238065</c:v>
                </c:pt>
                <c:pt idx="179">
                  <c:v>1.1112530919999131</c:v>
                </c:pt>
                <c:pt idx="180">
                  <c:v>1.0707922130865768</c:v>
                </c:pt>
                <c:pt idx="181">
                  <c:v>1.0317941455458026</c:v>
                </c:pt>
                <c:pt idx="182">
                  <c:v>0.99420676862035862</c:v>
                </c:pt>
                <c:pt idx="183">
                  <c:v>0.95797976112464767</c:v>
                </c:pt>
                <c:pt idx="184">
                  <c:v>0.92306454371555446</c:v>
                </c:pt>
                <c:pt idx="185">
                  <c:v>0.88941422269624582</c:v>
                </c:pt>
                <c:pt idx="186">
                  <c:v>0.85698353527698146</c:v>
                </c:pt>
                <c:pt idx="187">
                  <c:v>0.82572879633477214</c:v>
                </c:pt>
                <c:pt idx="188">
                  <c:v>0.79560784663146933</c:v>
                </c:pt>
                <c:pt idx="189">
                  <c:v>0.76658000247891778</c:v>
                </c:pt>
                <c:pt idx="190">
                  <c:v>0.73860600682309041</c:v>
                </c:pt>
                <c:pt idx="191">
                  <c:v>0.71164798175351507</c:v>
                </c:pt>
                <c:pt idx="192">
                  <c:v>0.68566938237722752</c:v>
                </c:pt>
                <c:pt idx="193">
                  <c:v>0.66063495206600464</c:v>
                </c:pt>
                <c:pt idx="194">
                  <c:v>0.63651067902623026</c:v>
                </c:pt>
                <c:pt idx="195">
                  <c:v>0.61326375419525903</c:v>
                </c:pt>
                <c:pt idx="196">
                  <c:v>0.59086253039777148</c:v>
                </c:pt>
                <c:pt idx="197">
                  <c:v>0.56927648278235665</c:v>
                </c:pt>
                <c:pt idx="198">
                  <c:v>0.54847617045237484</c:v>
                </c:pt>
                <c:pt idx="199">
                  <c:v>0.52843319933253952</c:v>
                </c:pt>
                <c:pt idx="200">
                  <c:v>0.50912018617185595</c:v>
                </c:pt>
                <c:pt idx="201">
                  <c:v>0.49051072371241844</c:v>
                </c:pt>
                <c:pt idx="202">
                  <c:v>0.47257934695733184</c:v>
                </c:pt>
                <c:pt idx="203">
                  <c:v>0.45530150052684348</c:v>
                </c:pt>
                <c:pt idx="204">
                  <c:v>0.43865350707693551</c:v>
                </c:pt>
                <c:pt idx="205">
                  <c:v>0.42261253673075316</c:v>
                </c:pt>
                <c:pt idx="206">
                  <c:v>0.40715657752804191</c:v>
                </c:pt>
                <c:pt idx="207">
                  <c:v>0.39226440682608654</c:v>
                </c:pt>
                <c:pt idx="208">
                  <c:v>0.37791556367085377</c:v>
                </c:pt>
                <c:pt idx="209">
                  <c:v>0.36409032206017855</c:v>
                </c:pt>
                <c:pt idx="210">
                  <c:v>0.35076966511553564</c:v>
                </c:pt>
                <c:pt idx="211">
                  <c:v>0.33793526011214681</c:v>
                </c:pt>
                <c:pt idx="212">
                  <c:v>0.32556943435167796</c:v>
                </c:pt>
                <c:pt idx="213">
                  <c:v>0.31365515184234027</c:v>
                </c:pt>
                <c:pt idx="214">
                  <c:v>0.30217599077997193</c:v>
                </c:pt>
                <c:pt idx="215">
                  <c:v>0.29111612178780888</c:v>
                </c:pt>
                <c:pt idx="216">
                  <c:v>0.28046028689522018</c:v>
                </c:pt>
                <c:pt idx="217">
                  <c:v>0.27019377924239052</c:v>
                </c:pt>
                <c:pt idx="218">
                  <c:v>0.26030242347894728</c:v>
                </c:pt>
                <c:pt idx="219">
                  <c:v>0.25077255683197563</c:v>
                </c:pt>
                <c:pt idx="220">
                  <c:v>0.24159101083938594</c:v>
                </c:pt>
                <c:pt idx="221">
                  <c:v>0.23274509370031637</c:v>
                </c:pt>
                <c:pt idx="222">
                  <c:v>0.22422257324842576</c:v>
                </c:pt>
                <c:pt idx="223">
                  <c:v>0.21601166050760412</c:v>
                </c:pt>
                <c:pt idx="224">
                  <c:v>0.2081009938312377</c:v>
                </c:pt>
                <c:pt idx="225">
                  <c:v>0.20047962358700033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Arrivals!$C$4</c:f>
              <c:strCache>
                <c:ptCount val="1"/>
                <c:pt idx="0">
                  <c:v>73% mitigation</c:v>
                </c:pt>
              </c:strCache>
            </c:strRef>
          </c:tx>
          <c:marker>
            <c:symbol val="none"/>
          </c:marker>
          <c:val>
            <c:numRef>
              <c:f>Arrivals!$E$6:$E$231</c:f>
              <c:numCache>
                <c:formatCode>0</c:formatCode>
                <c:ptCount val="226"/>
                <c:pt idx="0">
                  <c:v>1.0013468646013173</c:v>
                </c:pt>
                <c:pt idx="1">
                  <c:v>1.1662527220545829</c:v>
                </c:pt>
                <c:pt idx="2">
                  <c:v>1.3543289677040593</c:v>
                </c:pt>
                <c:pt idx="3">
                  <c:v>1.5679688822984341</c:v>
                </c:pt>
                <c:pt idx="4">
                  <c:v>1.8097284793173281</c:v>
                </c:pt>
                <c:pt idx="5">
                  <c:v>2.0823094453222089</c:v>
                </c:pt>
                <c:pt idx="6">
                  <c:v>2.3885428398827711</c:v>
                </c:pt>
                <c:pt idx="7">
                  <c:v>2.7313721088312133</c:v>
                </c:pt>
                <c:pt idx="8">
                  <c:v>3.1138342492089461</c:v>
                </c:pt>
                <c:pt idx="9">
                  <c:v>3.5390385561592446</c:v>
                </c:pt>
                <c:pt idx="10">
                  <c:v>4.0101427291969607</c:v>
                </c:pt>
                <c:pt idx="11">
                  <c:v>4.530326310277462</c:v>
                </c:pt>
                <c:pt idx="12">
                  <c:v>5.102761549626476</c:v>
                </c:pt>
                <c:pt idx="13">
                  <c:v>5.7305818865910991</c:v>
                </c:pt>
                <c:pt idx="14">
                  <c:v>6.4168483085988042</c:v>
                </c:pt>
                <c:pt idx="15">
                  <c:v>7.1645139181839932</c:v>
                </c:pt>
                <c:pt idx="16">
                  <c:v>7.9763870980003393</c:v>
                </c:pt>
                <c:pt idx="17">
                  <c:v>8.8550937168846779</c:v>
                </c:pt>
                <c:pt idx="18">
                  <c:v>9.8030388657075012</c:v>
                </c:pt>
                <c:pt idx="19">
                  <c:v>10.822368648995862</c:v>
                </c:pt>
                <c:pt idx="20">
                  <c:v>11.914932586194285</c:v>
                </c:pt>
                <c:pt idx="21">
                  <c:v>13.082247194095197</c:v>
                </c:pt>
                <c:pt idx="22">
                  <c:v>14.325461328764714</c:v>
                </c:pt>
                <c:pt idx="23">
                  <c:v>15.645323860776902</c:v>
                </c:pt>
                <c:pt idx="24">
                  <c:v>17.042154241568724</c:v>
                </c:pt>
                <c:pt idx="25">
                  <c:v>18.515816491318084</c:v>
                </c:pt>
                <c:pt idx="26">
                  <c:v>20.065697100290148</c:v>
                </c:pt>
                <c:pt idx="27">
                  <c:v>21.690687286697347</c:v>
                </c:pt>
                <c:pt idx="28">
                  <c:v>23.389169995664538</c:v>
                </c:pt>
                <c:pt idx="29">
                  <c:v>25.159011956975291</c:v>
                </c:pt>
                <c:pt idx="30">
                  <c:v>26.997561045224955</c:v>
                </c:pt>
                <c:pt idx="31">
                  <c:v>28.901649106305754</c:v>
                </c:pt>
                <c:pt idx="32">
                  <c:v>30.867600330430612</c:v>
                </c:pt>
                <c:pt idx="33">
                  <c:v>32.891245165897182</c:v>
                </c:pt>
                <c:pt idx="34">
                  <c:v>34.967939681290666</c:v>
                </c:pt>
                <c:pt idx="35">
                  <c:v>37.09259019859681</c:v>
                </c:pt>
                <c:pt idx="36">
                  <c:v>39.259682937532617</c:v>
                </c:pt>
                <c:pt idx="37">
                  <c:v>41.463318333957162</c:v>
                </c:pt>
                <c:pt idx="38">
                  <c:v>43.697249624052134</c:v>
                </c:pt>
                <c:pt idx="39">
                  <c:v>45.954925222474458</c:v>
                </c:pt>
                <c:pt idx="40">
                  <c:v>48.229534368069721</c:v>
                </c:pt>
                <c:pt idx="41">
                  <c:v>50.51405546595592</c:v>
                </c:pt>
                <c:pt idx="42">
                  <c:v>52.801306520637539</c:v>
                </c:pt>
                <c:pt idx="43">
                  <c:v>55.083997031688185</c:v>
                </c:pt>
                <c:pt idx="44">
                  <c:v>57.354780711737547</c:v>
                </c:pt>
                <c:pt idx="45">
                  <c:v>59.606308385938377</c:v>
                </c:pt>
                <c:pt idx="46">
                  <c:v>61.831280442468483</c:v>
                </c:pt>
                <c:pt idx="47">
                  <c:v>64.022498224434258</c:v>
                </c:pt>
                <c:pt idx="48">
                  <c:v>66.172913784031607</c:v>
                </c:pt>
                <c:pt idx="49">
                  <c:v>68.275677459008904</c:v>
                </c:pt>
                <c:pt idx="50">
                  <c:v>70.324182778368765</c:v>
                </c:pt>
                <c:pt idx="51">
                  <c:v>72.312108257495566</c:v>
                </c:pt>
                <c:pt idx="52">
                  <c:v>74.233455701333838</c:v>
                </c:pt>
                <c:pt idx="53">
                  <c:v>76.082584696394747</c:v>
                </c:pt>
                <c:pt idx="54">
                  <c:v>77.854243036978403</c:v>
                </c:pt>
                <c:pt idx="55">
                  <c:v>79.543592896634578</c:v>
                </c:pt>
                <c:pt idx="56">
                  <c:v>81.146232621320706</c:v>
                </c:pt>
                <c:pt idx="57">
                  <c:v>82.658214084684118</c:v>
                </c:pt>
                <c:pt idx="58">
                  <c:v>84.076055607375054</c:v>
                </c:pt>
                <c:pt idx="59">
                  <c:v>85.396750500204291</c:v>
                </c:pt>
                <c:pt idx="60">
                  <c:v>86.617771344567586</c:v>
                </c:pt>
                <c:pt idx="61">
                  <c:v>87.737070172107053</c:v>
                </c:pt>
                <c:pt idx="62">
                  <c:v>88.753074748555605</c:v>
                </c:pt>
                <c:pt idx="63">
                  <c:v>89.664681203788064</c:v>
                </c:pt>
                <c:pt idx="64">
                  <c:v>90.471243280965894</c:v>
                </c:pt>
                <c:pt idx="65">
                  <c:v>91.172558502324989</c:v>
                </c:pt>
                <c:pt idx="66">
                  <c:v>91.768851567652746</c:v>
                </c:pt>
                <c:pt idx="67">
                  <c:v>92.260755313881759</c:v>
                </c:pt>
                <c:pt idx="68">
                  <c:v>92.64928957108765</c:v>
                </c:pt>
                <c:pt idx="69">
                  <c:v>92.935838251400583</c:v>
                </c:pt>
                <c:pt idx="70">
                  <c:v>93.122125003950998</c:v>
                </c:pt>
                <c:pt idx="71">
                  <c:v>93.210187760856286</c:v>
                </c:pt>
                <c:pt idx="72">
                  <c:v>93.202352487515498</c:v>
                </c:pt>
                <c:pt idx="73">
                  <c:v>93.101206435201163</c:v>
                </c:pt>
                <c:pt idx="74">
                  <c:v>92.909571175994131</c:v>
                </c:pt>
                <c:pt idx="75">
                  <c:v>92.630475679931067</c:v>
                </c:pt>
                <c:pt idx="76">
                  <c:v>92.267129672329361</c:v>
                </c:pt>
                <c:pt idx="77">
                  <c:v>91.822897486261468</c:v>
                </c:pt>
                <c:pt idx="78">
                  <c:v>91.301272601394999</c:v>
                </c:pt>
                <c:pt idx="79">
                  <c:v>90.705853036476014</c:v>
                </c:pt>
                <c:pt idx="80">
                  <c:v>90.040317738912904</c:v>
                </c:pt>
                <c:pt idx="81">
                  <c:v>89.308404091574516</c:v>
                </c:pt>
                <c:pt idx="82">
                  <c:v>88.513886634410369</c:v>
                </c:pt>
                <c:pt idx="83">
                  <c:v>87.660557077011958</c:v>
                </c:pt>
                <c:pt idx="84">
                  <c:v>86.752205657972695</c:v>
                </c:pt>
                <c:pt idx="85">
                  <c:v>85.792603888070175</c:v>
                </c:pt>
                <c:pt idx="86">
                  <c:v>84.785488697010237</c:v>
                </c:pt>
                <c:pt idx="87">
                  <c:v>83.734547987635665</c:v>
                </c:pt>
                <c:pt idx="88">
                  <c:v>82.643407587533716</c:v>
                </c:pt>
                <c:pt idx="89">
                  <c:v>81.515619575370124</c:v>
                </c:pt>
                <c:pt idx="90">
                  <c:v>80.354651948552942</c:v>
                </c:pt>
                <c:pt idx="91">
                  <c:v>79.163879589411863</c:v>
                </c:pt>
                <c:pt idx="92">
                  <c:v>77.946576479450073</c:v>
                </c:pt>
                <c:pt idx="93">
                  <c:v>76.705909104817806</c:v>
                </c:pt>
                <c:pt idx="94">
                  <c:v>75.444930991096157</c:v>
                </c:pt>
                <c:pt idx="95">
                  <c:v>74.166578301934805</c:v>
                </c:pt>
                <c:pt idx="96">
                  <c:v>72.873666433209905</c:v>
                </c:pt>
                <c:pt idx="97">
                  <c:v>71.568887533003476</c:v>
                </c:pt>
                <c:pt idx="98">
                  <c:v>70.254808876931634</c:v>
                </c:pt>
                <c:pt idx="99">
                  <c:v>68.933872028520568</c:v>
                </c:pt>
                <c:pt idx="100">
                  <c:v>67.608392715209447</c:v>
                </c:pt>
                <c:pt idx="101">
                  <c:v>66.280561352014388</c:v>
                </c:pt>
                <c:pt idx="102">
                  <c:v>64.952444146861808</c:v>
                </c:pt>
                <c:pt idx="103">
                  <c:v>63.625984724014643</c:v>
                </c:pt>
                <c:pt idx="104">
                  <c:v>62.303006204780559</c:v>
                </c:pt>
                <c:pt idx="105">
                  <c:v>60.985213687626356</c:v>
                </c:pt>
                <c:pt idx="106">
                  <c:v>59.674197073106939</c:v>
                </c:pt>
                <c:pt idx="107">
                  <c:v>58.371434182341318</c:v>
                </c:pt>
                <c:pt idx="108">
                  <c:v>57.078294121098224</c:v>
                </c:pt>
                <c:pt idx="109">
                  <c:v>55.796040845097878</c:v>
                </c:pt>
                <c:pt idx="110">
                  <c:v>54.525836885559443</c:v>
                </c:pt>
                <c:pt idx="111">
                  <c:v>53.268747197282551</c:v>
                </c:pt>
                <c:pt idx="112">
                  <c:v>52.025743095035068</c:v>
                </c:pt>
                <c:pt idx="113">
                  <c:v>50.797706247110341</c:v>
                </c:pt>
                <c:pt idx="114">
                  <c:v>49.585432697977467</c:v>
                </c:pt>
                <c:pt idx="115">
                  <c:v>48.38963689500963</c:v>
                </c:pt>
                <c:pt idx="116">
                  <c:v>47.210955696908059</c:v>
                </c:pt>
                <c:pt idx="117">
                  <c:v>46.049952344220628</c:v>
                </c:pt>
                <c:pt idx="118">
                  <c:v>44.907120374725764</c:v>
                </c:pt>
                <c:pt idx="119">
                  <c:v>43.782887468801732</c:v>
                </c:pt>
                <c:pt idx="120">
                  <c:v>42.677619212044306</c:v>
                </c:pt>
                <c:pt idx="121">
                  <c:v>41.59162276430277</c:v>
                </c:pt>
                <c:pt idx="122">
                  <c:v>40.525150426272148</c:v>
                </c:pt>
                <c:pt idx="123">
                  <c:v>39.478403096239504</c:v>
                </c:pt>
                <c:pt idx="124">
                  <c:v>38.45153361127791</c:v>
                </c:pt>
                <c:pt idx="125">
                  <c:v>37.444649968380077</c:v>
                </c:pt>
                <c:pt idx="126">
                  <c:v>36.457818422426385</c:v>
                </c:pt>
                <c:pt idx="127">
                  <c:v>35.491066458789646</c:v>
                </c:pt>
                <c:pt idx="128">
                  <c:v>34.544385639549773</c:v>
                </c:pt>
                <c:pt idx="129">
                  <c:v>33.617734322988326</c:v>
                </c:pt>
                <c:pt idx="130">
                  <c:v>32.711040256877595</c:v>
                </c:pt>
                <c:pt idx="131">
                  <c:v>31.824203046774301</c:v>
                </c:pt>
                <c:pt idx="132">
                  <c:v>30.957096500984335</c:v>
                </c:pt>
                <c:pt idx="133">
                  <c:v>30.109570854426011</c:v>
                </c:pt>
                <c:pt idx="134">
                  <c:v>29.281454874104156</c:v>
                </c:pt>
                <c:pt idx="135">
                  <c:v>28.472557849011082</c:v>
                </c:pt>
                <c:pt idx="136">
                  <c:v>27.682671467889804</c:v>
                </c:pt>
                <c:pt idx="137">
                  <c:v>26.911571588181459</c:v>
                </c:pt>
                <c:pt idx="138">
                  <c:v>26.159019899908571</c:v>
                </c:pt>
                <c:pt idx="139">
                  <c:v>25.424765488261983</c:v>
                </c:pt>
                <c:pt idx="140">
                  <c:v>24.708546298701094</c:v>
                </c:pt>
                <c:pt idx="141">
                  <c:v>24.010090508603298</c:v>
                </c:pt>
                <c:pt idx="142">
                  <c:v>23.329117809320906</c:v>
                </c:pt>
                <c:pt idx="143">
                  <c:v>22.665340602649394</c:v>
                </c:pt>
                <c:pt idx="144">
                  <c:v>22.018465115591653</c:v>
                </c:pt>
                <c:pt idx="145">
                  <c:v>21.388192437364751</c:v>
                </c:pt>
                <c:pt idx="146">
                  <c:v>20.7742194823727</c:v>
                </c:pt>
                <c:pt idx="147">
                  <c:v>20.176239882957816</c:v>
                </c:pt>
                <c:pt idx="148">
                  <c:v>19.593944815532268</c:v>
                </c:pt>
                <c:pt idx="149">
                  <c:v>19.027023763685747</c:v>
                </c:pt>
                <c:pt idx="150">
                  <c:v>18.475165221651878</c:v>
                </c:pt>
                <c:pt idx="151">
                  <c:v>17.938057341519198</c:v>
                </c:pt>
                <c:pt idx="152">
                  <c:v>17.415388527385176</c:v>
                </c:pt>
                <c:pt idx="153">
                  <c:v>16.906847979524628</c:v>
                </c:pt>
                <c:pt idx="154">
                  <c:v>16.412126191560446</c:v>
                </c:pt>
                <c:pt idx="155">
                  <c:v>15.930915403506333</c:v>
                </c:pt>
                <c:pt idx="156">
                  <c:v>15.462910013361579</c:v>
                </c:pt>
                <c:pt idx="157">
                  <c:v>15.007806949898622</c:v>
                </c:pt>
                <c:pt idx="158">
                  <c:v>14.565306009119695</c:v>
                </c:pt>
                <c:pt idx="159">
                  <c:v>14.135110156707697</c:v>
                </c:pt>
                <c:pt idx="160">
                  <c:v>13.71692579880505</c:v>
                </c:pt>
                <c:pt idx="161">
                  <c:v>13.31046302313689</c:v>
                </c:pt>
                <c:pt idx="162">
                  <c:v>12.915435812614078</c:v>
                </c:pt>
                <c:pt idx="163">
                  <c:v>12.531562233239129</c:v>
                </c:pt>
                <c:pt idx="164">
                  <c:v>12.158564598216572</c:v>
                </c:pt>
                <c:pt idx="165">
                  <c:v>11.796169609861181</c:v>
                </c:pt>
                <c:pt idx="166">
                  <c:v>11.444108481064632</c:v>
                </c:pt>
                <c:pt idx="167">
                  <c:v>11.102117037719154</c:v>
                </c:pt>
                <c:pt idx="168">
                  <c:v>10.769935803588169</c:v>
                </c:pt>
                <c:pt idx="169">
                  <c:v>10.447310068970637</c:v>
                </c:pt>
                <c:pt idx="170">
                  <c:v>10.133989944425139</c:v>
                </c:pt>
                <c:pt idx="171">
                  <c:v>9.8297304007326147</c:v>
                </c:pt>
                <c:pt idx="172">
                  <c:v>9.5342912962107675</c:v>
                </c:pt>
                <c:pt idx="173">
                  <c:v>9.2474373924817428</c:v>
                </c:pt>
                <c:pt idx="174">
                  <c:v>8.9689383595530217</c:v>
                </c:pt>
                <c:pt idx="175">
                  <c:v>8.6985687713165589</c:v>
                </c:pt>
                <c:pt idx="176">
                  <c:v>8.4361080920816676</c:v>
                </c:pt>
                <c:pt idx="177">
                  <c:v>8.181340655185295</c:v>
                </c:pt>
                <c:pt idx="178">
                  <c:v>7.9340556342601758</c:v>
                </c:pt>
                <c:pt idx="179">
                  <c:v>7.6940470079155148</c:v>
                </c:pt>
                <c:pt idx="180">
                  <c:v>7.4611135184850355</c:v>
                </c:pt>
                <c:pt idx="181">
                  <c:v>7.2350586254442533</c:v>
                </c:pt>
                <c:pt idx="182">
                  <c:v>7.0156904540317555</c:v>
                </c:pt>
                <c:pt idx="183">
                  <c:v>6.8028217396326909</c:v>
                </c:pt>
                <c:pt idx="184">
                  <c:v>6.5962697683919487</c:v>
                </c:pt>
                <c:pt idx="185">
                  <c:v>6.3958563144819891</c:v>
                </c:pt>
                <c:pt idx="186">
                  <c:v>6.2014075745164519</c:v>
                </c:pt>
                <c:pt idx="187">
                  <c:v>6.0127540993671573</c:v>
                </c:pt>
                <c:pt idx="188">
                  <c:v>5.8297307238970006</c:v>
                </c:pt>
                <c:pt idx="189">
                  <c:v>5.6521764947847259</c:v>
                </c:pt>
                <c:pt idx="190">
                  <c:v>5.4799345968749549</c:v>
                </c:pt>
                <c:pt idx="191">
                  <c:v>5.312852278218088</c:v>
                </c:pt>
                <c:pt idx="192">
                  <c:v>5.1507807741490979</c:v>
                </c:pt>
                <c:pt idx="193">
                  <c:v>4.9935752305868846</c:v>
                </c:pt>
                <c:pt idx="194">
                  <c:v>4.8410946267779309</c:v>
                </c:pt>
                <c:pt idx="195">
                  <c:v>4.6932016977184503</c:v>
                </c:pt>
                <c:pt idx="196">
                  <c:v>4.5497628563439321</c:v>
                </c:pt>
                <c:pt idx="197">
                  <c:v>4.4106481157980397</c:v>
                </c:pt>
                <c:pt idx="198">
                  <c:v>4.2757310117692668</c:v>
                </c:pt>
                <c:pt idx="199">
                  <c:v>4.1448885251541014</c:v>
                </c:pt>
                <c:pt idx="200">
                  <c:v>4.0180010050921737</c:v>
                </c:pt>
                <c:pt idx="201">
                  <c:v>3.8949520925434626</c:v>
                </c:pt>
                <c:pt idx="202">
                  <c:v>3.7756286444746365</c:v>
                </c:pt>
                <c:pt idx="203">
                  <c:v>3.6599206587222852</c:v>
                </c:pt>
                <c:pt idx="204">
                  <c:v>3.5477211996942515</c:v>
                </c:pt>
                <c:pt idx="205">
                  <c:v>3.4389263248779116</c:v>
                </c:pt>
                <c:pt idx="206">
                  <c:v>3.3334350122986507</c:v>
                </c:pt>
                <c:pt idx="207">
                  <c:v>3.2311490889546803</c:v>
                </c:pt>
                <c:pt idx="208">
                  <c:v>3.1319731602663978</c:v>
                </c:pt>
                <c:pt idx="209">
                  <c:v>3.0358145406078165</c:v>
                </c:pt>
                <c:pt idx="210">
                  <c:v>2.9425831849332553</c:v>
                </c:pt>
                <c:pt idx="211">
                  <c:v>2.852191621553402</c:v>
                </c:pt>
                <c:pt idx="212">
                  <c:v>2.7645548860775762</c:v>
                </c:pt>
                <c:pt idx="213">
                  <c:v>2.6795904565124147</c:v>
                </c:pt>
                <c:pt idx="214">
                  <c:v>2.5972181896031543</c:v>
                </c:pt>
                <c:pt idx="215">
                  <c:v>2.5173602583665797</c:v>
                </c:pt>
                <c:pt idx="216">
                  <c:v>2.4399410908640675</c:v>
                </c:pt>
                <c:pt idx="217">
                  <c:v>2.3648873101881236</c:v>
                </c:pt>
                <c:pt idx="218">
                  <c:v>2.292127675702659</c:v>
                </c:pt>
                <c:pt idx="219">
                  <c:v>2.2215930255299554</c:v>
                </c:pt>
                <c:pt idx="220">
                  <c:v>2.1532162202252039</c:v>
                </c:pt>
                <c:pt idx="221">
                  <c:v>2.0869320877575319</c:v>
                </c:pt>
                <c:pt idx="222">
                  <c:v>2.0226773696497276</c:v>
                </c:pt>
                <c:pt idx="223">
                  <c:v>1.9603906683582863</c:v>
                </c:pt>
                <c:pt idx="224">
                  <c:v>1.9000123958905988</c:v>
                </c:pt>
                <c:pt idx="225">
                  <c:v>1.8414847235819707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886784"/>
        <c:axId val="341850304"/>
      </c:lineChart>
      <c:dateAx>
        <c:axId val="70488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Date</a:t>
                </a:r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crossAx val="341850304"/>
        <c:crosses val="autoZero"/>
        <c:auto val="1"/>
        <c:lblOffset val="100"/>
        <c:baseTimeUnit val="days"/>
      </c:dateAx>
      <c:valAx>
        <c:axId val="3418503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Number of new cases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704886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847156605424327"/>
          <c:y val="0.15349252272860345"/>
          <c:w val="0.1747422024023973"/>
          <c:h val="0.1060604437397555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GB" sz="2800"/>
              <a:t>Number of daily arrivals to UCLH inpatient wards</a:t>
            </a:r>
          </a:p>
          <a:p>
            <a:pPr>
              <a:defRPr sz="2800"/>
            </a:pPr>
            <a:r>
              <a:rPr lang="en-GB" sz="1600"/>
              <a:t>(based on parameters for 80% mitigation</a:t>
            </a:r>
            <a:r>
              <a:rPr lang="en-GB" sz="1600" baseline="0"/>
              <a:t> model fit)</a:t>
            </a:r>
            <a:endParaRPr lang="en-GB" sz="16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28729616297098"/>
          <c:y val="0.18715557875774658"/>
          <c:w val="0.8049370078740159"/>
          <c:h val="0.5907581304938857"/>
        </c:manualLayout>
      </c:layout>
      <c:lineChart>
        <c:grouping val="standard"/>
        <c:varyColors val="0"/>
        <c:ser>
          <c:idx val="1"/>
          <c:order val="0"/>
          <c:tx>
            <c:strRef>
              <c:f>'80% mitigation model arrivals'!$R$4:$T$4</c:f>
              <c:strCache>
                <c:ptCount val="1"/>
                <c:pt idx="0">
                  <c:v>70% mitigation</c:v>
                </c:pt>
              </c:strCache>
            </c:strRef>
          </c:tx>
          <c:marker>
            <c:symbol val="none"/>
          </c:marker>
          <c:cat>
            <c:numRef>
              <c:f>'80% mitigation model arrivals'!$B$6:$B$231</c:f>
              <c:numCache>
                <c:formatCode>m/d/yyyy</c:formatCode>
                <c:ptCount val="226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  <c:pt idx="93">
                  <c:v>43989</c:v>
                </c:pt>
                <c:pt idx="94">
                  <c:v>43990</c:v>
                </c:pt>
                <c:pt idx="95">
                  <c:v>43991</c:v>
                </c:pt>
                <c:pt idx="96">
                  <c:v>43992</c:v>
                </c:pt>
                <c:pt idx="97">
                  <c:v>43993</c:v>
                </c:pt>
                <c:pt idx="98">
                  <c:v>43994</c:v>
                </c:pt>
                <c:pt idx="99">
                  <c:v>43995</c:v>
                </c:pt>
                <c:pt idx="100">
                  <c:v>43996</c:v>
                </c:pt>
                <c:pt idx="101">
                  <c:v>43997</c:v>
                </c:pt>
                <c:pt idx="102">
                  <c:v>43998</c:v>
                </c:pt>
                <c:pt idx="103">
                  <c:v>43999</c:v>
                </c:pt>
                <c:pt idx="104">
                  <c:v>44000</c:v>
                </c:pt>
                <c:pt idx="105">
                  <c:v>44001</c:v>
                </c:pt>
                <c:pt idx="106">
                  <c:v>44002</c:v>
                </c:pt>
                <c:pt idx="107">
                  <c:v>44003</c:v>
                </c:pt>
                <c:pt idx="108">
                  <c:v>44004</c:v>
                </c:pt>
                <c:pt idx="109">
                  <c:v>44005</c:v>
                </c:pt>
                <c:pt idx="110">
                  <c:v>44006</c:v>
                </c:pt>
                <c:pt idx="111">
                  <c:v>44007</c:v>
                </c:pt>
                <c:pt idx="112">
                  <c:v>44008</c:v>
                </c:pt>
                <c:pt idx="113">
                  <c:v>44009</c:v>
                </c:pt>
                <c:pt idx="114">
                  <c:v>44010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44016</c:v>
                </c:pt>
                <c:pt idx="121">
                  <c:v>44017</c:v>
                </c:pt>
                <c:pt idx="122">
                  <c:v>44018</c:v>
                </c:pt>
                <c:pt idx="123">
                  <c:v>44019</c:v>
                </c:pt>
                <c:pt idx="124">
                  <c:v>44020</c:v>
                </c:pt>
                <c:pt idx="125">
                  <c:v>44021</c:v>
                </c:pt>
                <c:pt idx="126">
                  <c:v>44022</c:v>
                </c:pt>
                <c:pt idx="127">
                  <c:v>44023</c:v>
                </c:pt>
                <c:pt idx="128">
                  <c:v>44024</c:v>
                </c:pt>
                <c:pt idx="129">
                  <c:v>44025</c:v>
                </c:pt>
                <c:pt idx="130">
                  <c:v>44026</c:v>
                </c:pt>
                <c:pt idx="131">
                  <c:v>44027</c:v>
                </c:pt>
                <c:pt idx="132">
                  <c:v>44028</c:v>
                </c:pt>
                <c:pt idx="133">
                  <c:v>44029</c:v>
                </c:pt>
                <c:pt idx="134">
                  <c:v>44030</c:v>
                </c:pt>
                <c:pt idx="135">
                  <c:v>44031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  <c:pt idx="141">
                  <c:v>44037</c:v>
                </c:pt>
                <c:pt idx="142">
                  <c:v>44038</c:v>
                </c:pt>
                <c:pt idx="143">
                  <c:v>44039</c:v>
                </c:pt>
                <c:pt idx="144">
                  <c:v>44040</c:v>
                </c:pt>
                <c:pt idx="145">
                  <c:v>44041</c:v>
                </c:pt>
                <c:pt idx="146">
                  <c:v>44042</c:v>
                </c:pt>
                <c:pt idx="147">
                  <c:v>44043</c:v>
                </c:pt>
                <c:pt idx="148">
                  <c:v>44044</c:v>
                </c:pt>
                <c:pt idx="149">
                  <c:v>44045</c:v>
                </c:pt>
                <c:pt idx="150">
                  <c:v>44046</c:v>
                </c:pt>
                <c:pt idx="151">
                  <c:v>44047</c:v>
                </c:pt>
                <c:pt idx="152">
                  <c:v>44048</c:v>
                </c:pt>
                <c:pt idx="153">
                  <c:v>44049</c:v>
                </c:pt>
                <c:pt idx="154">
                  <c:v>44050</c:v>
                </c:pt>
                <c:pt idx="155">
                  <c:v>44051</c:v>
                </c:pt>
                <c:pt idx="156">
                  <c:v>44052</c:v>
                </c:pt>
                <c:pt idx="157">
                  <c:v>44053</c:v>
                </c:pt>
                <c:pt idx="158">
                  <c:v>44054</c:v>
                </c:pt>
                <c:pt idx="159">
                  <c:v>44055</c:v>
                </c:pt>
                <c:pt idx="160">
                  <c:v>44056</c:v>
                </c:pt>
                <c:pt idx="161">
                  <c:v>44057</c:v>
                </c:pt>
                <c:pt idx="162">
                  <c:v>44058</c:v>
                </c:pt>
                <c:pt idx="163">
                  <c:v>44059</c:v>
                </c:pt>
                <c:pt idx="164">
                  <c:v>44060</c:v>
                </c:pt>
                <c:pt idx="165">
                  <c:v>44061</c:v>
                </c:pt>
                <c:pt idx="166">
                  <c:v>44062</c:v>
                </c:pt>
                <c:pt idx="167">
                  <c:v>44063</c:v>
                </c:pt>
                <c:pt idx="168">
                  <c:v>44064</c:v>
                </c:pt>
                <c:pt idx="169">
                  <c:v>44065</c:v>
                </c:pt>
                <c:pt idx="170">
                  <c:v>44066</c:v>
                </c:pt>
                <c:pt idx="171">
                  <c:v>44067</c:v>
                </c:pt>
                <c:pt idx="172">
                  <c:v>44068</c:v>
                </c:pt>
                <c:pt idx="173">
                  <c:v>44069</c:v>
                </c:pt>
                <c:pt idx="174">
                  <c:v>44070</c:v>
                </c:pt>
                <c:pt idx="175">
                  <c:v>44071</c:v>
                </c:pt>
                <c:pt idx="176">
                  <c:v>44072</c:v>
                </c:pt>
                <c:pt idx="177">
                  <c:v>44073</c:v>
                </c:pt>
                <c:pt idx="178">
                  <c:v>44074</c:v>
                </c:pt>
                <c:pt idx="179">
                  <c:v>44075</c:v>
                </c:pt>
                <c:pt idx="180">
                  <c:v>44076</c:v>
                </c:pt>
                <c:pt idx="181">
                  <c:v>44077</c:v>
                </c:pt>
                <c:pt idx="182">
                  <c:v>44078</c:v>
                </c:pt>
                <c:pt idx="183">
                  <c:v>44079</c:v>
                </c:pt>
                <c:pt idx="184">
                  <c:v>44080</c:v>
                </c:pt>
                <c:pt idx="185">
                  <c:v>44081</c:v>
                </c:pt>
                <c:pt idx="186">
                  <c:v>44082</c:v>
                </c:pt>
                <c:pt idx="187">
                  <c:v>44083</c:v>
                </c:pt>
                <c:pt idx="188">
                  <c:v>44084</c:v>
                </c:pt>
                <c:pt idx="189">
                  <c:v>44085</c:v>
                </c:pt>
                <c:pt idx="190">
                  <c:v>44086</c:v>
                </c:pt>
                <c:pt idx="191">
                  <c:v>44087</c:v>
                </c:pt>
                <c:pt idx="192">
                  <c:v>44088</c:v>
                </c:pt>
                <c:pt idx="193">
                  <c:v>44089</c:v>
                </c:pt>
                <c:pt idx="194">
                  <c:v>44090</c:v>
                </c:pt>
                <c:pt idx="195">
                  <c:v>44091</c:v>
                </c:pt>
                <c:pt idx="196">
                  <c:v>44092</c:v>
                </c:pt>
                <c:pt idx="197">
                  <c:v>44093</c:v>
                </c:pt>
                <c:pt idx="198">
                  <c:v>44094</c:v>
                </c:pt>
                <c:pt idx="199">
                  <c:v>44095</c:v>
                </c:pt>
                <c:pt idx="200">
                  <c:v>44096</c:v>
                </c:pt>
                <c:pt idx="201">
                  <c:v>44097</c:v>
                </c:pt>
                <c:pt idx="202">
                  <c:v>44098</c:v>
                </c:pt>
                <c:pt idx="203">
                  <c:v>44099</c:v>
                </c:pt>
                <c:pt idx="204">
                  <c:v>44100</c:v>
                </c:pt>
                <c:pt idx="205">
                  <c:v>44101</c:v>
                </c:pt>
                <c:pt idx="206">
                  <c:v>44102</c:v>
                </c:pt>
                <c:pt idx="207">
                  <c:v>44103</c:v>
                </c:pt>
                <c:pt idx="208">
                  <c:v>44104</c:v>
                </c:pt>
                <c:pt idx="209">
                  <c:v>44105</c:v>
                </c:pt>
                <c:pt idx="210">
                  <c:v>44106</c:v>
                </c:pt>
                <c:pt idx="211">
                  <c:v>44107</c:v>
                </c:pt>
                <c:pt idx="212">
                  <c:v>44108</c:v>
                </c:pt>
                <c:pt idx="213">
                  <c:v>44109</c:v>
                </c:pt>
                <c:pt idx="214">
                  <c:v>44110</c:v>
                </c:pt>
                <c:pt idx="215">
                  <c:v>44111</c:v>
                </c:pt>
                <c:pt idx="216">
                  <c:v>44112</c:v>
                </c:pt>
                <c:pt idx="217">
                  <c:v>44113</c:v>
                </c:pt>
                <c:pt idx="218">
                  <c:v>44114</c:v>
                </c:pt>
                <c:pt idx="219">
                  <c:v>44115</c:v>
                </c:pt>
                <c:pt idx="220">
                  <c:v>44116</c:v>
                </c:pt>
                <c:pt idx="221">
                  <c:v>44117</c:v>
                </c:pt>
                <c:pt idx="222">
                  <c:v>44118</c:v>
                </c:pt>
                <c:pt idx="223">
                  <c:v>44119</c:v>
                </c:pt>
                <c:pt idx="224">
                  <c:v>44120</c:v>
                </c:pt>
                <c:pt idx="225">
                  <c:v>44121</c:v>
                </c:pt>
              </c:numCache>
            </c:numRef>
          </c:cat>
          <c:val>
            <c:numRef>
              <c:f>'80% mitigation model arrivals'!$T$6:$T$231</c:f>
              <c:numCache>
                <c:formatCode>0</c:formatCode>
                <c:ptCount val="226"/>
                <c:pt idx="0">
                  <c:v>1.0535769663091821</c:v>
                </c:pt>
                <c:pt idx="1">
                  <c:v>1.2303783806906781</c:v>
                </c:pt>
                <c:pt idx="2">
                  <c:v>1.4328057677693649</c:v>
                </c:pt>
                <c:pt idx="3">
                  <c:v>1.6636914801299321</c:v>
                </c:pt>
                <c:pt idx="4">
                  <c:v>1.9260929701361138</c:v>
                </c:pt>
                <c:pt idx="5">
                  <c:v>2.2232814350448242</c:v>
                </c:pt>
                <c:pt idx="6">
                  <c:v>2.558731199766163</c:v>
                </c:pt>
                <c:pt idx="7">
                  <c:v>2.9361082544493931</c:v>
                </c:pt>
                <c:pt idx="8">
                  <c:v>3.359256645375635</c:v>
                </c:pt>
                <c:pt idx="9">
                  <c:v>3.8321820013182775</c:v>
                </c:pt>
                <c:pt idx="10">
                  <c:v>4.3590318141242195</c:v>
                </c:pt>
                <c:pt idx="11">
                  <c:v>4.9440722773085968</c:v>
                </c:pt>
                <c:pt idx="12">
                  <c:v>5.5916616023078358</c:v>
                </c:pt>
                <c:pt idx="13">
                  <c:v>6.3062198188337035</c:v>
                </c:pt>
                <c:pt idx="14">
                  <c:v>7.0921951409045629</c:v>
                </c:pt>
                <c:pt idx="15">
                  <c:v>7.9540270506129414</c:v>
                </c:pt>
                <c:pt idx="16">
                  <c:v>8.8961063199499648</c:v>
                </c:pt>
                <c:pt idx="17">
                  <c:v>9.9227322574649168</c:v>
                </c:pt>
                <c:pt idx="18">
                  <c:v>11.038067530719676</c:v>
                </c:pt>
                <c:pt idx="19">
                  <c:v>12.246090976544625</c:v>
                </c:pt>
                <c:pt idx="20">
                  <c:v>13.550548868004091</c:v>
                </c:pt>
                <c:pt idx="21">
                  <c:v>14.954905158685563</c:v>
                </c:pt>
                <c:pt idx="22">
                  <c:v>16.462291270409718</c:v>
                </c:pt>
                <c:pt idx="23">
                  <c:v>18.07545602875436</c:v>
                </c:pt>
                <c:pt idx="24">
                  <c:v>19.796716381012228</c:v>
                </c:pt>
                <c:pt idx="25">
                  <c:v>21.627909552595678</c:v>
                </c:pt>
                <c:pt idx="26">
                  <c:v>23.570347309793206</c:v>
                </c:pt>
                <c:pt idx="27">
                  <c:v>25.624772998686993</c:v>
                </c:pt>
                <c:pt idx="28">
                  <c:v>27.791322021547835</c:v>
                </c:pt>
                <c:pt idx="29">
                  <c:v>30.069486392958524</c:v>
                </c:pt>
                <c:pt idx="30">
                  <c:v>32.458083988192648</c:v>
                </c:pt>
                <c:pt idx="31">
                  <c:v>34.955233056137168</c:v>
                </c:pt>
                <c:pt idx="32">
                  <c:v>37.558332518553094</c:v>
                </c:pt>
                <c:pt idx="33">
                  <c:v>40.264048517232268</c:v>
                </c:pt>
                <c:pt idx="34">
                  <c:v>43.068307601219772</c:v>
                </c:pt>
                <c:pt idx="35">
                  <c:v>45.966296868614748</c:v>
                </c:pt>
                <c:pt idx="36">
                  <c:v>48.952471292498245</c:v>
                </c:pt>
                <c:pt idx="37">
                  <c:v>52.020568369444234</c:v>
                </c:pt>
                <c:pt idx="38">
                  <c:v>55.16363013319183</c:v>
                </c:pt>
                <c:pt idx="39">
                  <c:v>58.37403247682019</c:v>
                </c:pt>
                <c:pt idx="40">
                  <c:v>61.643521625806599</c:v>
                </c:pt>
                <c:pt idx="41">
                  <c:v>64.963257503311567</c:v>
                </c:pt>
                <c:pt idx="42">
                  <c:v>68.323863629678215</c:v>
                </c:pt>
                <c:pt idx="43">
                  <c:v>71.715483102275016</c:v>
                </c:pt>
                <c:pt idx="44">
                  <c:v>75.127840111173924</c:v>
                </c:pt>
                <c:pt idx="45">
                  <c:v>78.550306362553584</c:v>
                </c:pt>
                <c:pt idx="46">
                  <c:v>81.971971706713873</c:v>
                </c:pt>
                <c:pt idx="47">
                  <c:v>85.381718202803256</c:v>
                </c:pt>
                <c:pt idx="48">
                  <c:v>88.768296799074761</c:v>
                </c:pt>
                <c:pt idx="49">
                  <c:v>92.120405766858255</c:v>
                </c:pt>
                <c:pt idx="50">
                  <c:v>95.426769999426398</c:v>
                </c:pt>
                <c:pt idx="51">
                  <c:v>98.676220274066367</c:v>
                </c:pt>
                <c:pt idx="52">
                  <c:v>101.85777157734074</c:v>
                </c:pt>
                <c:pt idx="53">
                  <c:v>104.96069960976553</c:v>
                </c:pt>
                <c:pt idx="54">
                  <c:v>107.97461461653558</c:v>
                </c:pt>
                <c:pt idx="55">
                  <c:v>110.88953173504228</c:v>
                </c:pt>
                <c:pt idx="56">
                  <c:v>113.69593710662843</c:v>
                </c:pt>
                <c:pt idx="57">
                  <c:v>116.38484906832582</c:v>
                </c:pt>
                <c:pt idx="58">
                  <c:v>118.94787381856764</c:v>
                </c:pt>
                <c:pt idx="59">
                  <c:v>121.37725503761487</c:v>
                </c:pt>
                <c:pt idx="60">
                  <c:v>123.66591703662095</c:v>
                </c:pt>
                <c:pt idx="61">
                  <c:v>125.80750110723488</c:v>
                </c:pt>
                <c:pt idx="62">
                  <c:v>127.79639484412343</c:v>
                </c:pt>
                <c:pt idx="63">
                  <c:v>129.62775431401576</c:v>
                </c:pt>
                <c:pt idx="64">
                  <c:v>131.29751904477075</c:v>
                </c:pt>
                <c:pt idx="65">
                  <c:v>132.80241990461781</c:v>
                </c:pt>
                <c:pt idx="66">
                  <c:v>134.13998003367908</c:v>
                </c:pt>
                <c:pt idx="67">
                  <c:v>135.30850907513502</c:v>
                </c:pt>
                <c:pt idx="68">
                  <c:v>136.30709103122422</c:v>
                </c:pt>
                <c:pt idx="69">
                  <c:v>137.13556613802677</c:v>
                </c:pt>
                <c:pt idx="70">
                  <c:v>137.79450721211765</c:v>
                </c:pt>
                <c:pt idx="71">
                  <c:v>138.28519097123262</c:v>
                </c:pt>
                <c:pt idx="72">
                  <c:v>138.60956486930399</c:v>
                </c:pt>
                <c:pt idx="73">
                  <c:v>138.77021001409378</c:v>
                </c:pt>
                <c:pt idx="74">
                  <c:v>138.7703007528429</c:v>
                </c:pt>
                <c:pt idx="75">
                  <c:v>138.61356151859661</c:v>
                </c:pt>
                <c:pt idx="76">
                  <c:v>138.30422152758217</c:v>
                </c:pt>
                <c:pt idx="77">
                  <c:v>137.84696790686144</c:v>
                </c:pt>
                <c:pt idx="78">
                  <c:v>137.24689781259406</c:v>
                </c:pt>
                <c:pt idx="79">
                  <c:v>136.5094700731712</c:v>
                </c:pt>
                <c:pt idx="80">
                  <c:v>135.64045685967869</c:v>
                </c:pt>
                <c:pt idx="81">
                  <c:v>134.64589584932901</c:v>
                </c:pt>
                <c:pt idx="82">
                  <c:v>133.53204330680921</c:v>
                </c:pt>
                <c:pt idx="83">
                  <c:v>132.30532846527194</c:v>
                </c:pt>
                <c:pt idx="84">
                  <c:v>130.97230954325858</c:v>
                </c:pt>
                <c:pt idx="85">
                  <c:v>129.53963168805524</c:v>
                </c:pt>
                <c:pt idx="86">
                  <c:v>128.01398708963939</c:v>
                </c:pt>
                <c:pt idx="87">
                  <c:v>126.40207746438068</c:v>
                </c:pt>
                <c:pt idx="88">
                  <c:v>124.71057906356953</c:v>
                </c:pt>
                <c:pt idx="89">
                  <c:v>122.94611032017701</c:v>
                </c:pt>
                <c:pt idx="90">
                  <c:v>121.11520220783746</c:v>
                </c:pt>
                <c:pt idx="91">
                  <c:v>119.22427134959537</c:v>
                </c:pt>
                <c:pt idx="92">
                  <c:v>117.27959588055944</c:v>
                </c:pt>
                <c:pt idx="93">
                  <c:v>115.28729403866987</c:v>
                </c:pt>
                <c:pt idx="94">
                  <c:v>113.25330543108248</c:v>
                </c:pt>
                <c:pt idx="95">
                  <c:v>111.18337490055433</c:v>
                </c:pt>
                <c:pt idx="96">
                  <c:v>109.08303889653234</c:v>
                </c:pt>
                <c:pt idx="97">
                  <c:v>106.95761423908152</c:v>
                </c:pt>
                <c:pt idx="98">
                  <c:v>104.81218915069394</c:v>
                </c:pt>
                <c:pt idx="99">
                  <c:v>102.65161642065186</c:v>
                </c:pt>
                <c:pt idx="100">
                  <c:v>100.48050855919814</c:v>
                </c:pt>
                <c:pt idx="101">
                  <c:v>98.303234793904949</c:v>
                </c:pt>
                <c:pt idx="102">
                  <c:v>96.123919757947306</c:v>
                </c:pt>
                <c:pt idx="103">
                  <c:v>93.946443719570652</c:v>
                </c:pt>
                <c:pt idx="104">
                  <c:v>91.774444203314488</c:v>
                </c:pt>
                <c:pt idx="105">
                  <c:v>89.611318856420212</c:v>
                </c:pt>
                <c:pt idx="106">
                  <c:v>87.460229418031076</c:v>
                </c:pt>
                <c:pt idx="107">
                  <c:v>85.324106654228672</c:v>
                </c:pt>
                <c:pt idx="108">
                  <c:v>83.205656128000328</c:v>
                </c:pt>
                <c:pt idx="109">
                  <c:v>81.107364680288129</c:v>
                </c:pt>
                <c:pt idx="110">
                  <c:v>79.031507505574382</c:v>
                </c:pt>
                <c:pt idx="111">
                  <c:v>76.980155713290287</c:v>
                </c:pt>
                <c:pt idx="112">
                  <c:v>74.95518427436491</c:v>
                </c:pt>
                <c:pt idx="113">
                  <c:v>72.958280260127822</c:v>
                </c:pt>
                <c:pt idx="114">
                  <c:v>70.990951288945098</c:v>
                </c:pt>
                <c:pt idx="115">
                  <c:v>69.054534103840297</c:v>
                </c:pt>
                <c:pt idx="116">
                  <c:v>67.150203211954704</c:v>
                </c:pt>
                <c:pt idx="117">
                  <c:v>65.278979524197212</c:v>
                </c:pt>
                <c:pt idx="118">
                  <c:v>63.441738940532787</c:v>
                </c:pt>
                <c:pt idx="119">
                  <c:v>61.639220832953924</c:v>
                </c:pt>
                <c:pt idx="120">
                  <c:v>59.872036384777857</c:v>
                </c:pt>
                <c:pt idx="121">
                  <c:v>58.140676750506145</c:v>
                </c:pt>
                <c:pt idx="122">
                  <c:v>56.445521006282434</c:v>
                </c:pt>
                <c:pt idx="123">
                  <c:v>54.786843865929995</c:v>
                </c:pt>
                <c:pt idx="124">
                  <c:v>53.16482314221571</c:v>
                </c:pt>
                <c:pt idx="125">
                  <c:v>51.579546937209898</c:v>
                </c:pt>
                <c:pt idx="126">
                  <c:v>50.031020549647337</c:v>
                </c:pt>
                <c:pt idx="127">
                  <c:v>48.519173090335926</c:v>
                </c:pt>
                <c:pt idx="128">
                  <c:v>47.043863799962082</c:v>
                </c:pt>
                <c:pt idx="129">
                  <c:v>45.604888066471858</c:v>
                </c:pt>
                <c:pt idx="130">
                  <c:v>44.2019831412847</c:v>
                </c:pt>
                <c:pt idx="131">
                  <c:v>42.834833556004469</c:v>
                </c:pt>
                <c:pt idx="132">
                  <c:v>41.503076243007399</c:v>
                </c:pt>
                <c:pt idx="133">
                  <c:v>40.206305364772106</c:v>
                </c:pt>
                <c:pt idx="134">
                  <c:v>38.944076858245126</c:v>
                </c:pt>
                <c:pt idx="135">
                  <c:v>37.715912701575007</c:v>
                </c:pt>
                <c:pt idx="136">
                  <c:v>36.521304911373591</c:v>
                </c:pt>
                <c:pt idx="137">
                  <c:v>35.359719279518231</c:v>
                </c:pt>
                <c:pt idx="138">
                  <c:v>34.23059885898283</c:v>
                </c:pt>
                <c:pt idx="139">
                  <c:v>33.133367208473601</c:v>
                </c:pt>
                <c:pt idx="140">
                  <c:v>32.067431406287369</c:v>
                </c:pt>
                <c:pt idx="141">
                  <c:v>31.032184843465302</c:v>
                </c:pt>
                <c:pt idx="142">
                  <c:v>30.027009806906108</c:v>
                </c:pt>
                <c:pt idx="143">
                  <c:v>29.051279862673709</c:v>
                </c:pt>
                <c:pt idx="144">
                  <c:v>28.104362049962219</c:v>
                </c:pt>
                <c:pt idx="145">
                  <c:v>27.185618895796097</c:v>
                </c:pt>
                <c:pt idx="146">
                  <c:v>26.294410260513132</c:v>
                </c:pt>
                <c:pt idx="147">
                  <c:v>25.430095023765944</c:v>
                </c:pt>
                <c:pt idx="148">
                  <c:v>24.592032620478676</c:v>
                </c:pt>
                <c:pt idx="149">
                  <c:v>23.779584435987545</c:v>
                </c:pt>
                <c:pt idx="150">
                  <c:v>22.992115069166402</c:v>
                </c:pt>
                <c:pt idx="151">
                  <c:v>22.228993472035881</c:v>
                </c:pt>
                <c:pt idx="152">
                  <c:v>21.489593974071568</c:v>
                </c:pt>
                <c:pt idx="153">
                  <c:v>20.773297198916453</c:v>
                </c:pt>
                <c:pt idx="154">
                  <c:v>20.07949088100554</c:v>
                </c:pt>
                <c:pt idx="155">
                  <c:v>19.407570589202351</c:v>
                </c:pt>
                <c:pt idx="156">
                  <c:v>18.756940364049797</c:v>
                </c:pt>
                <c:pt idx="157">
                  <c:v>18.127013275143781</c:v>
                </c:pt>
                <c:pt idx="158">
                  <c:v>17.517211904498254</c:v>
                </c:pt>
                <c:pt idx="159">
                  <c:v>16.926968761767966</c:v>
                </c:pt>
                <c:pt idx="160">
                  <c:v>16.35572663652647</c:v>
                </c:pt>
                <c:pt idx="161">
                  <c:v>15.802938892660677</c:v>
                </c:pt>
                <c:pt idx="162">
                  <c:v>15.268069709730753</c:v>
                </c:pt>
                <c:pt idx="163">
                  <c:v>14.75059427555766</c:v>
                </c:pt>
                <c:pt idx="164">
                  <c:v>14.249998934354153</c:v>
                </c:pt>
                <c:pt idx="165">
                  <c:v>13.765781294127464</c:v>
                </c:pt>
                <c:pt idx="166">
                  <c:v>13.297450297174919</c:v>
                </c:pt>
                <c:pt idx="167">
                  <c:v>12.844526256812742</c:v>
                </c:pt>
                <c:pt idx="168">
                  <c:v>12.406540863735472</c:v>
                </c:pt>
                <c:pt idx="169">
                  <c:v>11.983037164701727</c:v>
                </c:pt>
                <c:pt idx="170">
                  <c:v>11.573569516534008</c:v>
                </c:pt>
                <c:pt idx="171">
                  <c:v>11.177703517638975</c:v>
                </c:pt>
                <c:pt idx="172">
                  <c:v>10.795015919699154</c:v>
                </c:pt>
                <c:pt idx="173">
                  <c:v>10.425094521456458</c:v>
                </c:pt>
                <c:pt idx="174">
                  <c:v>10.067538046734853</c:v>
                </c:pt>
                <c:pt idx="175">
                  <c:v>9.7219560085329704</c:v>
                </c:pt>
                <c:pt idx="176">
                  <c:v>9.3879685607578267</c:v>
                </c:pt>
                <c:pt idx="177">
                  <c:v>9.0652063394281868</c:v>
                </c:pt>
                <c:pt idx="178">
                  <c:v>8.7533102944216807</c:v>
                </c:pt>
                <c:pt idx="179">
                  <c:v>8.451931513487807</c:v>
                </c:pt>
                <c:pt idx="180">
                  <c:v>8.1607310394588239</c:v>
                </c:pt>
                <c:pt idx="181">
                  <c:v>7.879379681814271</c:v>
                </c:pt>
                <c:pt idx="182">
                  <c:v>7.6075578237569061</c:v>
                </c:pt>
                <c:pt idx="183">
                  <c:v>7.3449552255490289</c:v>
                </c:pt>
                <c:pt idx="184">
                  <c:v>7.0912708250302785</c:v>
                </c:pt>
                <c:pt idx="185">
                  <c:v>6.8462125361254493</c:v>
                </c:pt>
                <c:pt idx="186">
                  <c:v>6.6094970459644173</c:v>
                </c:pt>
                <c:pt idx="187">
                  <c:v>6.3808496112251305</c:v>
                </c:pt>
                <c:pt idx="188">
                  <c:v>6.1600038544067957</c:v>
                </c:pt>
                <c:pt idx="189">
                  <c:v>5.9467015603574964</c:v>
                </c:pt>
                <c:pt idx="190">
                  <c:v>5.7406924736671954</c:v>
                </c:pt>
                <c:pt idx="191">
                  <c:v>5.5417340972710463</c:v>
                </c:pt>
                <c:pt idx="192">
                  <c:v>5.3495914926036221</c:v>
                </c:pt>
                <c:pt idx="193">
                  <c:v>5.1640370817035546</c:v>
                </c:pt>
                <c:pt idx="194">
                  <c:v>4.9848504515002787</c:v>
                </c:pt>
                <c:pt idx="195">
                  <c:v>4.8118181605705104</c:v>
                </c:pt>
                <c:pt idx="196">
                  <c:v>4.644733548541808</c:v>
                </c:pt>
                <c:pt idx="197">
                  <c:v>4.4833965483981046</c:v>
                </c:pt>
                <c:pt idx="198">
                  <c:v>4.3276135018227251</c:v>
                </c:pt>
                <c:pt idx="199">
                  <c:v>4.1771969776673359</c:v>
                </c:pt>
                <c:pt idx="200">
                  <c:v>4.0319655938253618</c:v>
                </c:pt>
                <c:pt idx="201">
                  <c:v>3.8917438423748081</c:v>
                </c:pt>
                <c:pt idx="202">
                  <c:v>3.7563619183426908</c:v>
                </c:pt>
                <c:pt idx="203">
                  <c:v>3.6256555518782534</c:v>
                </c:pt>
                <c:pt idx="204">
                  <c:v>3.4994658441212323</c:v>
                </c:pt>
                <c:pt idx="205">
                  <c:v>3.3776391066774067</c:v>
                </c:pt>
                <c:pt idx="206">
                  <c:v>3.2600267046905174</c:v>
                </c:pt>
                <c:pt idx="207">
                  <c:v>3.1464849036724445</c:v>
                </c:pt>
                <c:pt idx="208">
                  <c:v>3.0368747199311201</c:v>
                </c:pt>
                <c:pt idx="209">
                  <c:v>2.9310617746743901</c:v>
                </c:pt>
                <c:pt idx="210">
                  <c:v>2.8289161517654975</c:v>
                </c:pt>
                <c:pt idx="211">
                  <c:v>2.7303122590849398</c:v>
                </c:pt>
                <c:pt idx="212">
                  <c:v>2.6351286935180269</c:v>
                </c:pt>
                <c:pt idx="213">
                  <c:v>2.5432481094078412</c:v>
                </c:pt>
                <c:pt idx="214">
                  <c:v>2.4545570906418561</c:v>
                </c:pt>
                <c:pt idx="215">
                  <c:v>2.3689460260945907</c:v>
                </c:pt>
                <c:pt idx="216">
                  <c:v>2.286308988568635</c:v>
                </c:pt>
                <c:pt idx="217">
                  <c:v>2.2065436170596513</c:v>
                </c:pt>
                <c:pt idx="218">
                  <c:v>2.1295510023226143</c:v>
                </c:pt>
                <c:pt idx="219">
                  <c:v>2.0552355757545229</c:v>
                </c:pt>
                <c:pt idx="220">
                  <c:v>1.9835050013655291</c:v>
                </c:pt>
                <c:pt idx="221">
                  <c:v>1.9142700709860492</c:v>
                </c:pt>
                <c:pt idx="222">
                  <c:v>1.8474446024749795</c:v>
                </c:pt>
                <c:pt idx="223">
                  <c:v>1.782945340937431</c:v>
                </c:pt>
                <c:pt idx="224">
                  <c:v>1.7206918629337906</c:v>
                </c:pt>
                <c:pt idx="225">
                  <c:v>1.6606064834627432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'80% mitigation model arrivals'!$U$4:$W$4</c:f>
              <c:strCache>
                <c:ptCount val="1"/>
                <c:pt idx="0">
                  <c:v>80% mitigation</c:v>
                </c:pt>
              </c:strCache>
            </c:strRef>
          </c:tx>
          <c:marker>
            <c:symbol val="none"/>
          </c:marker>
          <c:cat>
            <c:numRef>
              <c:f>'80% mitigation model arrivals'!$B$6:$B$231</c:f>
              <c:numCache>
                <c:formatCode>m/d/yyyy</c:formatCode>
                <c:ptCount val="226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  <c:pt idx="93">
                  <c:v>43989</c:v>
                </c:pt>
                <c:pt idx="94">
                  <c:v>43990</c:v>
                </c:pt>
                <c:pt idx="95">
                  <c:v>43991</c:v>
                </c:pt>
                <c:pt idx="96">
                  <c:v>43992</c:v>
                </c:pt>
                <c:pt idx="97">
                  <c:v>43993</c:v>
                </c:pt>
                <c:pt idx="98">
                  <c:v>43994</c:v>
                </c:pt>
                <c:pt idx="99">
                  <c:v>43995</c:v>
                </c:pt>
                <c:pt idx="100">
                  <c:v>43996</c:v>
                </c:pt>
                <c:pt idx="101">
                  <c:v>43997</c:v>
                </c:pt>
                <c:pt idx="102">
                  <c:v>43998</c:v>
                </c:pt>
                <c:pt idx="103">
                  <c:v>43999</c:v>
                </c:pt>
                <c:pt idx="104">
                  <c:v>44000</c:v>
                </c:pt>
                <c:pt idx="105">
                  <c:v>44001</c:v>
                </c:pt>
                <c:pt idx="106">
                  <c:v>44002</c:v>
                </c:pt>
                <c:pt idx="107">
                  <c:v>44003</c:v>
                </c:pt>
                <c:pt idx="108">
                  <c:v>44004</c:v>
                </c:pt>
                <c:pt idx="109">
                  <c:v>44005</c:v>
                </c:pt>
                <c:pt idx="110">
                  <c:v>44006</c:v>
                </c:pt>
                <c:pt idx="111">
                  <c:v>44007</c:v>
                </c:pt>
                <c:pt idx="112">
                  <c:v>44008</c:v>
                </c:pt>
                <c:pt idx="113">
                  <c:v>44009</c:v>
                </c:pt>
                <c:pt idx="114">
                  <c:v>44010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44016</c:v>
                </c:pt>
                <c:pt idx="121">
                  <c:v>44017</c:v>
                </c:pt>
                <c:pt idx="122">
                  <c:v>44018</c:v>
                </c:pt>
                <c:pt idx="123">
                  <c:v>44019</c:v>
                </c:pt>
                <c:pt idx="124">
                  <c:v>44020</c:v>
                </c:pt>
                <c:pt idx="125">
                  <c:v>44021</c:v>
                </c:pt>
                <c:pt idx="126">
                  <c:v>44022</c:v>
                </c:pt>
                <c:pt idx="127">
                  <c:v>44023</c:v>
                </c:pt>
                <c:pt idx="128">
                  <c:v>44024</c:v>
                </c:pt>
                <c:pt idx="129">
                  <c:v>44025</c:v>
                </c:pt>
                <c:pt idx="130">
                  <c:v>44026</c:v>
                </c:pt>
                <c:pt idx="131">
                  <c:v>44027</c:v>
                </c:pt>
                <c:pt idx="132">
                  <c:v>44028</c:v>
                </c:pt>
                <c:pt idx="133">
                  <c:v>44029</c:v>
                </c:pt>
                <c:pt idx="134">
                  <c:v>44030</c:v>
                </c:pt>
                <c:pt idx="135">
                  <c:v>44031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  <c:pt idx="141">
                  <c:v>44037</c:v>
                </c:pt>
                <c:pt idx="142">
                  <c:v>44038</c:v>
                </c:pt>
                <c:pt idx="143">
                  <c:v>44039</c:v>
                </c:pt>
                <c:pt idx="144">
                  <c:v>44040</c:v>
                </c:pt>
                <c:pt idx="145">
                  <c:v>44041</c:v>
                </c:pt>
                <c:pt idx="146">
                  <c:v>44042</c:v>
                </c:pt>
                <c:pt idx="147">
                  <c:v>44043</c:v>
                </c:pt>
                <c:pt idx="148">
                  <c:v>44044</c:v>
                </c:pt>
                <c:pt idx="149">
                  <c:v>44045</c:v>
                </c:pt>
                <c:pt idx="150">
                  <c:v>44046</c:v>
                </c:pt>
                <c:pt idx="151">
                  <c:v>44047</c:v>
                </c:pt>
                <c:pt idx="152">
                  <c:v>44048</c:v>
                </c:pt>
                <c:pt idx="153">
                  <c:v>44049</c:v>
                </c:pt>
                <c:pt idx="154">
                  <c:v>44050</c:v>
                </c:pt>
                <c:pt idx="155">
                  <c:v>44051</c:v>
                </c:pt>
                <c:pt idx="156">
                  <c:v>44052</c:v>
                </c:pt>
                <c:pt idx="157">
                  <c:v>44053</c:v>
                </c:pt>
                <c:pt idx="158">
                  <c:v>44054</c:v>
                </c:pt>
                <c:pt idx="159">
                  <c:v>44055</c:v>
                </c:pt>
                <c:pt idx="160">
                  <c:v>44056</c:v>
                </c:pt>
                <c:pt idx="161">
                  <c:v>44057</c:v>
                </c:pt>
                <c:pt idx="162">
                  <c:v>44058</c:v>
                </c:pt>
                <c:pt idx="163">
                  <c:v>44059</c:v>
                </c:pt>
                <c:pt idx="164">
                  <c:v>44060</c:v>
                </c:pt>
                <c:pt idx="165">
                  <c:v>44061</c:v>
                </c:pt>
                <c:pt idx="166">
                  <c:v>44062</c:v>
                </c:pt>
                <c:pt idx="167">
                  <c:v>44063</c:v>
                </c:pt>
                <c:pt idx="168">
                  <c:v>44064</c:v>
                </c:pt>
                <c:pt idx="169">
                  <c:v>44065</c:v>
                </c:pt>
                <c:pt idx="170">
                  <c:v>44066</c:v>
                </c:pt>
                <c:pt idx="171">
                  <c:v>44067</c:v>
                </c:pt>
                <c:pt idx="172">
                  <c:v>44068</c:v>
                </c:pt>
                <c:pt idx="173">
                  <c:v>44069</c:v>
                </c:pt>
                <c:pt idx="174">
                  <c:v>44070</c:v>
                </c:pt>
                <c:pt idx="175">
                  <c:v>44071</c:v>
                </c:pt>
                <c:pt idx="176">
                  <c:v>44072</c:v>
                </c:pt>
                <c:pt idx="177">
                  <c:v>44073</c:v>
                </c:pt>
                <c:pt idx="178">
                  <c:v>44074</c:v>
                </c:pt>
                <c:pt idx="179">
                  <c:v>44075</c:v>
                </c:pt>
                <c:pt idx="180">
                  <c:v>44076</c:v>
                </c:pt>
                <c:pt idx="181">
                  <c:v>44077</c:v>
                </c:pt>
                <c:pt idx="182">
                  <c:v>44078</c:v>
                </c:pt>
                <c:pt idx="183">
                  <c:v>44079</c:v>
                </c:pt>
                <c:pt idx="184">
                  <c:v>44080</c:v>
                </c:pt>
                <c:pt idx="185">
                  <c:v>44081</c:v>
                </c:pt>
                <c:pt idx="186">
                  <c:v>44082</c:v>
                </c:pt>
                <c:pt idx="187">
                  <c:v>44083</c:v>
                </c:pt>
                <c:pt idx="188">
                  <c:v>44084</c:v>
                </c:pt>
                <c:pt idx="189">
                  <c:v>44085</c:v>
                </c:pt>
                <c:pt idx="190">
                  <c:v>44086</c:v>
                </c:pt>
                <c:pt idx="191">
                  <c:v>44087</c:v>
                </c:pt>
                <c:pt idx="192">
                  <c:v>44088</c:v>
                </c:pt>
                <c:pt idx="193">
                  <c:v>44089</c:v>
                </c:pt>
                <c:pt idx="194">
                  <c:v>44090</c:v>
                </c:pt>
                <c:pt idx="195">
                  <c:v>44091</c:v>
                </c:pt>
                <c:pt idx="196">
                  <c:v>44092</c:v>
                </c:pt>
                <c:pt idx="197">
                  <c:v>44093</c:v>
                </c:pt>
                <c:pt idx="198">
                  <c:v>44094</c:v>
                </c:pt>
                <c:pt idx="199">
                  <c:v>44095</c:v>
                </c:pt>
                <c:pt idx="200">
                  <c:v>44096</c:v>
                </c:pt>
                <c:pt idx="201">
                  <c:v>44097</c:v>
                </c:pt>
                <c:pt idx="202">
                  <c:v>44098</c:v>
                </c:pt>
                <c:pt idx="203">
                  <c:v>44099</c:v>
                </c:pt>
                <c:pt idx="204">
                  <c:v>44100</c:v>
                </c:pt>
                <c:pt idx="205">
                  <c:v>44101</c:v>
                </c:pt>
                <c:pt idx="206">
                  <c:v>44102</c:v>
                </c:pt>
                <c:pt idx="207">
                  <c:v>44103</c:v>
                </c:pt>
                <c:pt idx="208">
                  <c:v>44104</c:v>
                </c:pt>
                <c:pt idx="209">
                  <c:v>44105</c:v>
                </c:pt>
                <c:pt idx="210">
                  <c:v>44106</c:v>
                </c:pt>
                <c:pt idx="211">
                  <c:v>44107</c:v>
                </c:pt>
                <c:pt idx="212">
                  <c:v>44108</c:v>
                </c:pt>
                <c:pt idx="213">
                  <c:v>44109</c:v>
                </c:pt>
                <c:pt idx="214">
                  <c:v>44110</c:v>
                </c:pt>
                <c:pt idx="215">
                  <c:v>44111</c:v>
                </c:pt>
                <c:pt idx="216">
                  <c:v>44112</c:v>
                </c:pt>
                <c:pt idx="217">
                  <c:v>44113</c:v>
                </c:pt>
                <c:pt idx="218">
                  <c:v>44114</c:v>
                </c:pt>
                <c:pt idx="219">
                  <c:v>44115</c:v>
                </c:pt>
                <c:pt idx="220">
                  <c:v>44116</c:v>
                </c:pt>
                <c:pt idx="221">
                  <c:v>44117</c:v>
                </c:pt>
                <c:pt idx="222">
                  <c:v>44118</c:v>
                </c:pt>
                <c:pt idx="223">
                  <c:v>44119</c:v>
                </c:pt>
                <c:pt idx="224">
                  <c:v>44120</c:v>
                </c:pt>
                <c:pt idx="225">
                  <c:v>44121</c:v>
                </c:pt>
              </c:numCache>
            </c:numRef>
          </c:cat>
          <c:val>
            <c:numRef>
              <c:f>'80% mitigation model arrivals'!$W$6:$W$231</c:f>
              <c:numCache>
                <c:formatCode>0</c:formatCode>
                <c:ptCount val="226"/>
                <c:pt idx="0">
                  <c:v>1.1397309448174524</c:v>
                </c:pt>
                <c:pt idx="1">
                  <c:v>1.3171131187401068</c:v>
                </c:pt>
                <c:pt idx="2">
                  <c:v>1.5170059048023823</c:v>
                </c:pt>
                <c:pt idx="3">
                  <c:v>1.741296626055916</c:v>
                </c:pt>
                <c:pt idx="4">
                  <c:v>1.9919159390634067</c:v>
                </c:pt>
                <c:pt idx="5">
                  <c:v>2.2708121930769272</c:v>
                </c:pt>
                <c:pt idx="6">
                  <c:v>2.5799258268824832</c:v>
                </c:pt>
                <c:pt idx="7">
                  <c:v>2.921162816919828</c:v>
                </c:pt>
                <c:pt idx="8">
                  <c:v>3.2963668426572834</c:v>
                </c:pt>
                <c:pt idx="9">
                  <c:v>3.707290220104043</c:v>
                </c:pt>
                <c:pt idx="10">
                  <c:v>4.1555638676170759</c:v>
                </c:pt>
                <c:pt idx="11">
                  <c:v>4.6426666954977991</c:v>
                </c:pt>
                <c:pt idx="12">
                  <c:v>5.1698948938933169</c:v>
                </c:pt>
                <c:pt idx="13">
                  <c:v>5.7383316499596688</c:v>
                </c:pt>
                <c:pt idx="14">
                  <c:v>6.3488178620560811</c:v>
                </c:pt>
                <c:pt idx="15">
                  <c:v>7.0019244383243073</c:v>
                </c:pt>
                <c:pt idx="16">
                  <c:v>7.697926770008845</c:v>
                </c:pt>
                <c:pt idx="17">
                  <c:v>8.436781956442994</c:v>
                </c:pt>
                <c:pt idx="18">
                  <c:v>9.2181093289707832</c:v>
                </c:pt>
                <c:pt idx="19">
                  <c:v>10.041174775731145</c:v>
                </c:pt>
                <c:pt idx="20">
                  <c:v>10.904879309150884</c:v>
                </c:pt>
                <c:pt idx="21">
                  <c:v>11.807752244590942</c:v>
                </c:pt>
                <c:pt idx="22">
                  <c:v>12.747949273711516</c:v>
                </c:pt>
                <c:pt idx="23">
                  <c:v>13.723255622008207</c:v>
                </c:pt>
                <c:pt idx="24">
                  <c:v>14.731094379181265</c:v>
                </c:pt>
                <c:pt idx="25">
                  <c:v>15.768539986328548</c:v>
                </c:pt>
                <c:pt idx="26">
                  <c:v>16.832336758333721</c:v>
                </c:pt>
                <c:pt idx="27">
                  <c:v>17.918922216221194</c:v>
                </c:pt>
                <c:pt idx="28">
                  <c:v>19.024454905562308</c:v>
                </c:pt>
                <c:pt idx="29">
                  <c:v>20.14484628596405</c:v>
                </c:pt>
                <c:pt idx="30">
                  <c:v>21.275796195706796</c:v>
                </c:pt>
                <c:pt idx="31">
                  <c:v>22.412831326823756</c:v>
                </c:pt>
                <c:pt idx="32">
                  <c:v>23.551346091010963</c:v>
                </c:pt>
                <c:pt idx="33">
                  <c:v>24.68664521694857</c:v>
                </c:pt>
                <c:pt idx="34">
                  <c:v>25.813987395617467</c:v>
                </c:pt>
                <c:pt idx="35">
                  <c:v>26.92862928222776</c:v>
                </c:pt>
                <c:pt idx="36">
                  <c:v>28.025869171165596</c:v>
                </c:pt>
                <c:pt idx="37">
                  <c:v>29.101089683151677</c:v>
                </c:pt>
                <c:pt idx="38">
                  <c:v>30.149798840458416</c:v>
                </c:pt>
                <c:pt idx="39">
                  <c:v>31.167668955002895</c:v>
                </c:pt>
                <c:pt idx="40">
                  <c:v>32.150572813623228</c:v>
                </c:pt>
                <c:pt idx="41">
                  <c:v>33.094616712861992</c:v>
                </c:pt>
                <c:pt idx="42">
                  <c:v>33.996169969908053</c:v>
                </c:pt>
                <c:pt idx="43">
                  <c:v>34.851890614873042</c:v>
                </c:pt>
                <c:pt idx="44">
                  <c:v>35.65874705003165</c:v>
                </c:pt>
                <c:pt idx="45">
                  <c:v>36.414035542022646</c:v>
                </c:pt>
                <c:pt idx="46">
                  <c:v>37.115393491311593</c:v>
                </c:pt>
                <c:pt idx="47">
                  <c:v>37.760808497733152</c:v>
                </c:pt>
                <c:pt idx="48">
                  <c:v>38.348623310194554</c:v>
                </c:pt>
                <c:pt idx="49">
                  <c:v>38.877536811364848</c:v>
                </c:pt>
                <c:pt idx="50">
                  <c:v>39.346601243480421</c:v>
                </c:pt>
                <c:pt idx="51">
                  <c:v>39.755215928596328</c:v>
                </c:pt>
                <c:pt idx="52">
                  <c:v>40.103117775296113</c:v>
                </c:pt>
                <c:pt idx="53">
                  <c:v>40.390368893945805</c:v>
                </c:pt>
                <c:pt idx="54">
                  <c:v>40.617341664108181</c:v>
                </c:pt>
                <c:pt idx="55">
                  <c:v>40.784701611052128</c:v>
                </c:pt>
                <c:pt idx="56">
                  <c:v>40.893388453904635</c:v>
                </c:pt>
                <c:pt idx="57">
                  <c:v>40.944595686491795</c:v>
                </c:pt>
                <c:pt idx="58">
                  <c:v>40.939749044067838</c:v>
                </c:pt>
                <c:pt idx="59">
                  <c:v>40.880484195765547</c:v>
                </c:pt>
                <c:pt idx="60">
                  <c:v>40.768623984497964</c:v>
                </c:pt>
                <c:pt idx="61">
                  <c:v>40.606155514191954</c:v>
                </c:pt>
                <c:pt idx="62">
                  <c:v>40.395207359357613</c:v>
                </c:pt>
                <c:pt idx="63">
                  <c:v>40.138027145046948</c:v>
                </c:pt>
                <c:pt idx="64">
                  <c:v>39.836959716893318</c:v>
                </c:pt>
                <c:pt idx="65">
                  <c:v>39.494426091948299</c:v>
                </c:pt>
                <c:pt idx="66">
                  <c:v>39.112903352027899</c:v>
                </c:pt>
                <c:pt idx="67">
                  <c:v>38.69490561279747</c:v>
                </c:pt>
                <c:pt idx="68">
                  <c:v>38.242966174399953</c:v>
                </c:pt>
                <c:pt idx="69">
                  <c:v>37.759620933330808</c:v>
                </c:pt>
                <c:pt idx="70">
                  <c:v>37.24739311096215</c:v>
                </c:pt>
                <c:pt idx="71">
                  <c:v>36.708779331644223</c:v>
                </c:pt>
                <c:pt idx="72">
                  <c:v>36.146237063052979</c:v>
                </c:pt>
                <c:pt idx="73">
                  <c:v>35.56217341325015</c:v>
                </c:pt>
                <c:pt idx="74">
                  <c:v>34.958935263064348</c:v>
                </c:pt>
                <c:pt idx="75">
                  <c:v>34.338800698650687</c:v>
                </c:pt>
                <c:pt idx="76">
                  <c:v>33.703971697575923</c:v>
                </c:pt>
                <c:pt idx="77">
                  <c:v>33.056568012265643</c:v>
                </c:pt>
                <c:pt idx="78">
                  <c:v>32.398622187102944</c:v>
                </c:pt>
                <c:pt idx="79">
                  <c:v>31.732075639775019</c:v>
                </c:pt>
                <c:pt idx="80">
                  <c:v>31.058775733347204</c:v>
                </c:pt>
                <c:pt idx="81">
                  <c:v>30.380473763005796</c:v>
                </c:pt>
                <c:pt idx="82">
                  <c:v>29.698823780157682</c:v>
                </c:pt>
                <c:pt idx="83">
                  <c:v>29.015382176493858</c:v>
                </c:pt>
                <c:pt idx="84">
                  <c:v>28.331607951598414</c:v>
                </c:pt>
                <c:pt idx="85">
                  <c:v>27.648863589427435</c:v>
                </c:pt>
                <c:pt idx="86">
                  <c:v>26.968416471545879</c:v>
                </c:pt>
                <c:pt idx="87">
                  <c:v>26.291440758007866</c:v>
                </c:pt>
                <c:pt idx="88">
                  <c:v>25.619019670376304</c:v>
                </c:pt>
                <c:pt idx="89">
                  <c:v>24.952148115144041</c:v>
                </c:pt>
                <c:pt idx="90">
                  <c:v>24.291735589958648</c:v>
                </c:pt>
                <c:pt idx="91">
                  <c:v>23.638609319249724</c:v>
                </c:pt>
                <c:pt idx="92">
                  <c:v>22.993517570164329</c:v>
                </c:pt>
                <c:pt idx="93">
                  <c:v>22.357133103948115</c:v>
                </c:pt>
                <c:pt idx="94">
                  <c:v>21.730056722193353</c:v>
                </c:pt>
                <c:pt idx="95">
                  <c:v>21.11282087141376</c:v>
                </c:pt>
                <c:pt idx="96">
                  <c:v>20.505893273433855</c:v>
                </c:pt>
                <c:pt idx="97">
                  <c:v>19.909680552765394</c:v>
                </c:pt>
                <c:pt idx="98">
                  <c:v>19.324531835855396</c:v>
                </c:pt>
                <c:pt idx="99">
                  <c:v>18.750742300311174</c:v>
                </c:pt>
                <c:pt idx="100">
                  <c:v>18.188556655459024</c:v>
                </c:pt>
                <c:pt idx="101">
                  <c:v>17.638172538434446</c:v>
                </c:pt>
                <c:pt idx="102">
                  <c:v>17.099743812690235</c:v>
                </c:pt>
                <c:pt idx="103">
                  <c:v>16.573383758268164</c:v>
                </c:pt>
                <c:pt idx="104">
                  <c:v>16.059168145344927</c:v>
                </c:pt>
                <c:pt idx="105">
                  <c:v>15.557138184617884</c:v>
                </c:pt>
                <c:pt idx="106">
                  <c:v>15.067303349836493</c:v>
                </c:pt>
                <c:pt idx="107">
                  <c:v>14.589644069387703</c:v>
                </c:pt>
                <c:pt idx="108">
                  <c:v>14.124114285233475</c:v>
                </c:pt>
                <c:pt idx="109">
                  <c:v>13.67064387875007</c:v>
                </c:pt>
                <c:pt idx="110">
                  <c:v>13.229140964033093</c:v>
                </c:pt>
                <c:pt idx="111">
                  <c:v>12.799494050168335</c:v>
                </c:pt>
                <c:pt idx="112">
                  <c:v>12.381574074744094</c:v>
                </c:pt>
                <c:pt idx="113">
                  <c:v>11.975236311518472</c:v>
                </c:pt>
                <c:pt idx="114">
                  <c:v>11.580322155665783</c:v>
                </c:pt>
                <c:pt idx="115">
                  <c:v>11.196660790512624</c:v>
                </c:pt>
                <c:pt idx="116">
                  <c:v>10.824070739923513</c:v>
                </c:pt>
                <c:pt idx="117">
                  <c:v>10.462361310852202</c:v>
                </c:pt>
                <c:pt idx="118">
                  <c:v>10.111333930682918</c:v>
                </c:pt>
                <c:pt idx="119">
                  <c:v>9.770783384131164</c:v>
                </c:pt>
                <c:pt idx="120">
                  <c:v>9.4404989545450917</c:v>
                </c:pt>
                <c:pt idx="121">
                  <c:v>9.1202654744732854</c:v>
                </c:pt>
                <c:pt idx="122">
                  <c:v>8.8098642902975257</c:v>
                </c:pt>
                <c:pt idx="123">
                  <c:v>8.5090741457512991</c:v>
                </c:pt>
                <c:pt idx="124">
                  <c:v>8.2176719889528158</c:v>
                </c:pt>
                <c:pt idx="125">
                  <c:v>7.9354337075978378</c:v>
                </c:pt>
                <c:pt idx="126">
                  <c:v>7.6621347966936924</c:v>
                </c:pt>
                <c:pt idx="127">
                  <c:v>7.3975509631790715</c:v>
                </c:pt>
                <c:pt idx="128">
                  <c:v>7.141458671575549</c:v>
                </c:pt>
                <c:pt idx="129">
                  <c:v>6.8936356346201819</c:v>
                </c:pt>
                <c:pt idx="130">
                  <c:v>6.6538612527241412</c:v>
                </c:pt>
                <c:pt idx="131">
                  <c:v>6.4219170058670443</c:v>
                </c:pt>
                <c:pt idx="132">
                  <c:v>6.197586801403304</c:v>
                </c:pt>
                <c:pt idx="133">
                  <c:v>5.980657281034496</c:v>
                </c:pt>
                <c:pt idx="134">
                  <c:v>5.7709180900930619</c:v>
                </c:pt>
                <c:pt idx="135">
                  <c:v>5.5681621120177738</c:v>
                </c:pt>
                <c:pt idx="136">
                  <c:v>5.3721856708350515</c:v>
                </c:pt>
                <c:pt idx="137">
                  <c:v>5.1827887042053931</c:v>
                </c:pt>
                <c:pt idx="138">
                  <c:v>4.9997749094994788</c:v>
                </c:pt>
                <c:pt idx="139">
                  <c:v>4.8229518651723993</c:v>
                </c:pt>
                <c:pt idx="140">
                  <c:v>4.6521311295842338</c:v>
                </c:pt>
                <c:pt idx="141">
                  <c:v>4.487128319249905</c:v>
                </c:pt>
                <c:pt idx="142">
                  <c:v>4.3277631683995992</c:v>
                </c:pt>
                <c:pt idx="143">
                  <c:v>4.1738595715440852</c:v>
                </c:pt>
                <c:pt idx="144">
                  <c:v>4.0252456107032799</c:v>
                </c:pt>
                <c:pt idx="145">
                  <c:v>3.8817535687379063</c:v>
                </c:pt>
                <c:pt idx="146">
                  <c:v>3.7432199302130584</c:v>
                </c:pt>
                <c:pt idx="147">
                  <c:v>3.6094853710369534</c:v>
                </c:pt>
                <c:pt idx="148">
                  <c:v>3.4803947380721638</c:v>
                </c:pt>
                <c:pt idx="149">
                  <c:v>3.3557970198319822</c:v>
                </c:pt>
                <c:pt idx="150">
                  <c:v>3.2355453092143875</c:v>
                </c:pt>
                <c:pt idx="151">
                  <c:v>3.1194967592520015</c:v>
                </c:pt>
                <c:pt idx="152">
                  <c:v>3.007512532684359</c:v>
                </c:pt>
                <c:pt idx="153">
                  <c:v>2.8994577461764948</c:v>
                </c:pt>
                <c:pt idx="154">
                  <c:v>2.7952014098386258</c:v>
                </c:pt>
                <c:pt idx="155">
                  <c:v>2.6946163627630995</c:v>
                </c:pt>
                <c:pt idx="156">
                  <c:v>2.5975792051256121</c:v>
                </c:pt>
                <c:pt idx="157">
                  <c:v>2.5039702274267484</c:v>
                </c:pt>
                <c:pt idx="158">
                  <c:v>2.4136733373362063</c:v>
                </c:pt>
                <c:pt idx="159">
                  <c:v>2.3265759846249807</c:v>
                </c:pt>
                <c:pt idx="160">
                  <c:v>2.2425690845702775</c:v>
                </c:pt>
                <c:pt idx="161">
                  <c:v>2.1615469402071881</c:v>
                </c:pt>
                <c:pt idx="162">
                  <c:v>2.0834071637562488</c:v>
                </c:pt>
                <c:pt idx="163">
                  <c:v>2.0080505975398069</c:v>
                </c:pt>
                <c:pt idx="164">
                  <c:v>1.9353812346408859</c:v>
                </c:pt>
                <c:pt idx="165">
                  <c:v>1.8653061395647228</c:v>
                </c:pt>
                <c:pt idx="166">
                  <c:v>1.7977353690974951</c:v>
                </c:pt>
                <c:pt idx="167">
                  <c:v>1.7325818935731832</c:v>
                </c:pt>
                <c:pt idx="168">
                  <c:v>1.6697615187109704</c:v>
                </c:pt>
                <c:pt idx="169">
                  <c:v>1.6091928081765445</c:v>
                </c:pt>
                <c:pt idx="170">
                  <c:v>1.5507970069997441</c:v>
                </c:pt>
                <c:pt idx="171">
                  <c:v>1.4944979659668434</c:v>
                </c:pt>
                <c:pt idx="172">
                  <c:v>1.4402220670855286</c:v>
                </c:pt>
                <c:pt idx="173">
                  <c:v>1.3878981502097076</c:v>
                </c:pt>
                <c:pt idx="174">
                  <c:v>1.3374574408998114</c:v>
                </c:pt>
                <c:pt idx="175">
                  <c:v>1.2888334795949277</c:v>
                </c:pt>
                <c:pt idx="176">
                  <c:v>1.2419620521198453</c:v>
                </c:pt>
                <c:pt idx="177">
                  <c:v>1.1967811216060795</c:v>
                </c:pt>
                <c:pt idx="178">
                  <c:v>1.1532307618238065</c:v>
                </c:pt>
                <c:pt idx="179">
                  <c:v>1.1112530919999131</c:v>
                </c:pt>
                <c:pt idx="180">
                  <c:v>1.0707922130865768</c:v>
                </c:pt>
                <c:pt idx="181">
                  <c:v>1.0317941455458026</c:v>
                </c:pt>
                <c:pt idx="182">
                  <c:v>0.99420676862035862</c:v>
                </c:pt>
                <c:pt idx="183">
                  <c:v>0.95797976112464767</c:v>
                </c:pt>
                <c:pt idx="184">
                  <c:v>0.92306454371555446</c:v>
                </c:pt>
                <c:pt idx="185">
                  <c:v>0.88941422269624582</c:v>
                </c:pt>
                <c:pt idx="186">
                  <c:v>0.85698353527698146</c:v>
                </c:pt>
                <c:pt idx="187">
                  <c:v>0.82572879633477214</c:v>
                </c:pt>
                <c:pt idx="188">
                  <c:v>0.79560784663146933</c:v>
                </c:pt>
                <c:pt idx="189">
                  <c:v>0.76658000247891778</c:v>
                </c:pt>
                <c:pt idx="190">
                  <c:v>0.73860600682309041</c:v>
                </c:pt>
                <c:pt idx="191">
                  <c:v>0.71164798175351507</c:v>
                </c:pt>
                <c:pt idx="192">
                  <c:v>0.68566938237722752</c:v>
                </c:pt>
                <c:pt idx="193">
                  <c:v>0.66063495206600464</c:v>
                </c:pt>
                <c:pt idx="194">
                  <c:v>0.63651067902623026</c:v>
                </c:pt>
                <c:pt idx="195">
                  <c:v>0.61326375419525903</c:v>
                </c:pt>
                <c:pt idx="196">
                  <c:v>0.59086253039777148</c:v>
                </c:pt>
                <c:pt idx="197">
                  <c:v>0.56927648278235665</c:v>
                </c:pt>
                <c:pt idx="198">
                  <c:v>0.54847617045237484</c:v>
                </c:pt>
                <c:pt idx="199">
                  <c:v>0.52843319933253952</c:v>
                </c:pt>
                <c:pt idx="200">
                  <c:v>0.50912018617185595</c:v>
                </c:pt>
                <c:pt idx="201">
                  <c:v>0.49051072371241844</c:v>
                </c:pt>
                <c:pt idx="202">
                  <c:v>0.47257934695733184</c:v>
                </c:pt>
                <c:pt idx="203">
                  <c:v>0.45530150052684348</c:v>
                </c:pt>
                <c:pt idx="204">
                  <c:v>0.43865350707693551</c:v>
                </c:pt>
                <c:pt idx="205">
                  <c:v>0.42261253673075316</c:v>
                </c:pt>
                <c:pt idx="206">
                  <c:v>0.40715657752804191</c:v>
                </c:pt>
                <c:pt idx="207">
                  <c:v>0.39226440682608654</c:v>
                </c:pt>
                <c:pt idx="208">
                  <c:v>0.37791556367085377</c:v>
                </c:pt>
                <c:pt idx="209">
                  <c:v>0.36409032206017855</c:v>
                </c:pt>
                <c:pt idx="210">
                  <c:v>0.35076966511553564</c:v>
                </c:pt>
                <c:pt idx="211">
                  <c:v>0.33793526011214681</c:v>
                </c:pt>
                <c:pt idx="212">
                  <c:v>0.32556943435167796</c:v>
                </c:pt>
                <c:pt idx="213">
                  <c:v>0.31365515184234027</c:v>
                </c:pt>
                <c:pt idx="214">
                  <c:v>0.30217599077997193</c:v>
                </c:pt>
                <c:pt idx="215">
                  <c:v>0.29111612178780888</c:v>
                </c:pt>
                <c:pt idx="216">
                  <c:v>0.28046028689522018</c:v>
                </c:pt>
                <c:pt idx="217">
                  <c:v>0.27019377924239052</c:v>
                </c:pt>
                <c:pt idx="218">
                  <c:v>0.26030242347894728</c:v>
                </c:pt>
                <c:pt idx="219">
                  <c:v>0.25077255683197563</c:v>
                </c:pt>
                <c:pt idx="220">
                  <c:v>0.24159101083938594</c:v>
                </c:pt>
                <c:pt idx="221">
                  <c:v>0.23274509370031637</c:v>
                </c:pt>
                <c:pt idx="222">
                  <c:v>0.22422257324842576</c:v>
                </c:pt>
                <c:pt idx="223">
                  <c:v>0.21601166050760412</c:v>
                </c:pt>
                <c:pt idx="224">
                  <c:v>0.2081009938312377</c:v>
                </c:pt>
                <c:pt idx="225">
                  <c:v>0.20047962358700033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'80% mitigation model arrivals'!$O$4:$Q$4</c:f>
              <c:strCache>
                <c:ptCount val="1"/>
                <c:pt idx="0">
                  <c:v>60% mitigation</c:v>
                </c:pt>
              </c:strCache>
            </c:strRef>
          </c:tx>
          <c:marker>
            <c:symbol val="none"/>
          </c:marker>
          <c:val>
            <c:numRef>
              <c:f>'80% mitigation model arrivals'!$Q$6:$Q$231</c:f>
              <c:numCache>
                <c:formatCode>0</c:formatCode>
                <c:ptCount val="226"/>
                <c:pt idx="0">
                  <c:v>1.1288152739620088</c:v>
                </c:pt>
                <c:pt idx="1">
                  <c:v>1.3277445989007293</c:v>
                </c:pt>
                <c:pt idx="2">
                  <c:v>1.5579895163816795</c:v>
                </c:pt>
                <c:pt idx="3">
                  <c:v>1.8236458980199359</c:v>
                </c:pt>
                <c:pt idx="4">
                  <c:v>2.1292578001767395</c:v>
                </c:pt>
                <c:pt idx="5">
                  <c:v>2.479837006316413</c:v>
                </c:pt>
                <c:pt idx="6">
                  <c:v>2.8808850839288511</c:v>
                </c:pt>
                <c:pt idx="7">
                  <c:v>3.3384162797302719</c:v>
                </c:pt>
                <c:pt idx="8">
                  <c:v>3.8589797838844873</c:v>
                </c:pt>
                <c:pt idx="9">
                  <c:v>4.4496803478159652</c:v>
                </c:pt>
                <c:pt idx="10">
                  <c:v>5.1181964566672224</c:v>
                </c:pt>
                <c:pt idx="11">
                  <c:v>5.8727953283774745</c:v>
                </c:pt>
                <c:pt idx="12">
                  <c:v>6.7223440135248129</c:v>
                </c:pt>
                <c:pt idx="13">
                  <c:v>7.6763158411266419</c:v>
                </c:pt>
                <c:pt idx="14">
                  <c:v>8.7447914125278814</c:v>
                </c:pt>
                <c:pt idx="15">
                  <c:v>9.9384532961529093</c:v>
                </c:pt>
                <c:pt idx="16">
                  <c:v>11.268573524316373</c:v>
                </c:pt>
                <c:pt idx="17">
                  <c:v>12.746992942130762</c:v>
                </c:pt>
                <c:pt idx="18">
                  <c:v>14.38609141016185</c:v>
                </c:pt>
                <c:pt idx="19">
                  <c:v>16.198747819392867</c:v>
                </c:pt>
                <c:pt idx="20">
                  <c:v>18.198288842251912</c:v>
                </c:pt>
                <c:pt idx="21">
                  <c:v>20.398425320526044</c:v>
                </c:pt>
                <c:pt idx="22">
                  <c:v>22.813175184231927</c:v>
                </c:pt>
                <c:pt idx="23">
                  <c:v>25.456771809997079</c:v>
                </c:pt>
                <c:pt idx="24">
                  <c:v>28.34355676905885</c:v>
                </c:pt>
                <c:pt idx="25">
                  <c:v>31.487855990193367</c:v>
                </c:pt>
                <c:pt idx="26">
                  <c:v>34.903838478968169</c:v>
                </c:pt>
                <c:pt idx="27">
                  <c:v>38.605356899398224</c:v>
                </c:pt>
                <c:pt idx="28">
                  <c:v>42.605769545339037</c:v>
                </c:pt>
                <c:pt idx="29">
                  <c:v>46.917743514623176</c:v>
                </c:pt>
                <c:pt idx="30">
                  <c:v>51.553039256373523</c:v>
                </c:pt>
                <c:pt idx="31">
                  <c:v>56.522277097222585</c:v>
                </c:pt>
                <c:pt idx="32">
                  <c:v>61.834686869708491</c:v>
                </c:pt>
                <c:pt idx="33">
                  <c:v>67.497842367542617</c:v>
                </c:pt>
                <c:pt idx="34">
                  <c:v>73.517383035916282</c:v>
                </c:pt>
                <c:pt idx="35">
                  <c:v>79.896726064125644</c:v>
                </c:pt>
                <c:pt idx="36">
                  <c:v>86.636772870729729</c:v>
                </c:pt>
                <c:pt idx="37">
                  <c:v>93.73561483998958</c:v>
                </c:pt>
                <c:pt idx="38">
                  <c:v>101.1882440572727</c:v>
                </c:pt>
                <c:pt idx="39">
                  <c:v>108.98627566764716</c:v>
                </c:pt>
                <c:pt idx="40">
                  <c:v>117.11768930587945</c:v>
                </c:pt>
                <c:pt idx="41">
                  <c:v>125.56659777020718</c:v>
                </c:pt>
                <c:pt idx="42">
                  <c:v>134.31305168374237</c:v>
                </c:pt>
                <c:pt idx="43">
                  <c:v>143.33288924928465</c:v>
                </c:pt>
                <c:pt idx="44">
                  <c:v>152.59764029789648</c:v>
                </c:pt>
                <c:pt idx="45">
                  <c:v>162.074493603566</c:v>
                </c:pt>
                <c:pt idx="46">
                  <c:v>171.72633583687815</c:v>
                </c:pt>
                <c:pt idx="47">
                  <c:v>181.51186952283661</c:v>
                </c:pt>
                <c:pt idx="48">
                  <c:v>191.38581593083774</c:v>
                </c:pt>
                <c:pt idx="49">
                  <c:v>201.29920695830305</c:v>
                </c:pt>
                <c:pt idx="50">
                  <c:v>211.19976779863492</c:v>
                </c:pt>
                <c:pt idx="51">
                  <c:v>221.03238956088626</c:v>
                </c:pt>
                <c:pt idx="52">
                  <c:v>230.73968811378501</c:v>
                </c:pt>
                <c:pt idx="53">
                  <c:v>240.26264236775364</c:v>
                </c:pt>
                <c:pt idx="54">
                  <c:v>249.54130211638687</c:v>
                </c:pt>
                <c:pt idx="55">
                  <c:v>258.51555258150006</c:v>
                </c:pt>
                <c:pt idx="56">
                  <c:v>267.12592010017443</c:v>
                </c:pt>
                <c:pt idx="57">
                  <c:v>275.31440111370352</c:v>
                </c:pt>
                <c:pt idx="58">
                  <c:v>283.02529491030873</c:v>
                </c:pt>
                <c:pt idx="59">
                  <c:v>290.20601955537529</c:v>
                </c:pt>
                <c:pt idx="60">
                  <c:v>296.80789020158409</c:v>
                </c:pt>
                <c:pt idx="61">
                  <c:v>302.78683955073905</c:v>
                </c:pt>
                <c:pt idx="62">
                  <c:v>308.10406163881362</c:v>
                </c:pt>
                <c:pt idx="63">
                  <c:v>312.7265622851836</c:v>
                </c:pt>
                <c:pt idx="64">
                  <c:v>316.62760239236934</c:v>
                </c:pt>
                <c:pt idx="65">
                  <c:v>319.78702366834909</c:v>
                </c:pt>
                <c:pt idx="66">
                  <c:v>322.19145010592615</c:v>
                </c:pt>
                <c:pt idx="67">
                  <c:v>323.83436250827276</c:v>
                </c:pt>
                <c:pt idx="68">
                  <c:v>324.71604730753165</c:v>
                </c:pt>
                <c:pt idx="69">
                  <c:v>324.84342470041315</c:v>
                </c:pt>
                <c:pt idx="70">
                  <c:v>324.22976455660569</c:v>
                </c:pt>
                <c:pt idx="71">
                  <c:v>322.89430150450539</c:v>
                </c:pt>
                <c:pt idx="72">
                  <c:v>320.86176296202257</c:v>
                </c:pt>
                <c:pt idx="73">
                  <c:v>318.1618255936587</c:v>
                </c:pt>
                <c:pt idx="74">
                  <c:v>314.82851671320327</c:v>
                </c:pt>
                <c:pt idx="75">
                  <c:v>310.89957752689361</c:v>
                </c:pt>
                <c:pt idx="76">
                  <c:v>306.41580486769089</c:v>
                </c:pt>
                <c:pt idx="77">
                  <c:v>301.42038728004627</c:v>
                </c:pt>
                <c:pt idx="78">
                  <c:v>295.95825006333575</c:v>
                </c:pt>
                <c:pt idx="79">
                  <c:v>290.07542227487352</c:v>
                </c:pt>
                <c:pt idx="80">
                  <c:v>283.81843683306056</c:v>
                </c:pt>
                <c:pt idx="81">
                  <c:v>277.23377285327115</c:v>
                </c:pt>
                <c:pt idx="82">
                  <c:v>270.36734728826013</c:v>
                </c:pt>
                <c:pt idx="83">
                  <c:v>263.26406091631179</c:v>
                </c:pt>
                <c:pt idx="84">
                  <c:v>255.96740179510948</c:v>
                </c:pt>
                <c:pt idx="85">
                  <c:v>248.51910753208017</c:v>
                </c:pt>
                <c:pt idx="86">
                  <c:v>240.95888615348554</c:v>
                </c:pt>
                <c:pt idx="87">
                  <c:v>233.32419400954132</c:v>
                </c:pt>
                <c:pt idx="88">
                  <c:v>225.65006804306017</c:v>
                </c:pt>
                <c:pt idx="89">
                  <c:v>217.96900887565107</c:v>
                </c:pt>
                <c:pt idx="90">
                  <c:v>210.31091051821204</c:v>
                </c:pt>
                <c:pt idx="91">
                  <c:v>202.70303207619963</c:v>
                </c:pt>
                <c:pt idx="92">
                  <c:v>195.17000657326616</c:v>
                </c:pt>
                <c:pt idx="93">
                  <c:v>187.7338819345714</c:v>
                </c:pt>
                <c:pt idx="94">
                  <c:v>180.41418922845742</c:v>
                </c:pt>
                <c:pt idx="95">
                  <c:v>173.22803343491523</c:v>
                </c:pt>
                <c:pt idx="96">
                  <c:v>166.1902022680265</c:v>
                </c:pt>
                <c:pt idx="97">
                  <c:v>159.31328890216355</c:v>
                </c:pt>
                <c:pt idx="98">
                  <c:v>152.60782481920478</c:v>
                </c:pt>
                <c:pt idx="99">
                  <c:v>146.08241938680612</c:v>
                </c:pt>
                <c:pt idx="100">
                  <c:v>139.74390318082533</c:v>
                </c:pt>
                <c:pt idx="101">
                  <c:v>133.59747246571305</c:v>
                </c:pt>
                <c:pt idx="102">
                  <c:v>127.64683263506049</c:v>
                </c:pt>
                <c:pt idx="103">
                  <c:v>121.89433878223099</c:v>
                </c:pt>
                <c:pt idx="104">
                  <c:v>116.34113191345477</c:v>
                </c:pt>
                <c:pt idx="105">
                  <c:v>110.98726962879982</c:v>
                </c:pt>
                <c:pt idx="106">
                  <c:v>105.8318503778346</c:v>
                </c:pt>
                <c:pt idx="107">
                  <c:v>100.87313064661976</c:v>
                </c:pt>
                <c:pt idx="108">
                  <c:v>96.108634649886426</c:v>
                </c:pt>
                <c:pt idx="109">
                  <c:v>91.535256289975223</c:v>
                </c:pt>
                <c:pt idx="110">
                  <c:v>87.149353301441806</c:v>
                </c:pt>
                <c:pt idx="111">
                  <c:v>82.946833631675872</c:v>
                </c:pt>
                <c:pt idx="112">
                  <c:v>78.923234214802051</c:v>
                </c:pt>
                <c:pt idx="113">
                  <c:v>75.073792380063423</c:v>
                </c:pt>
                <c:pt idx="114">
                  <c:v>71.393510201454319</c:v>
                </c:pt>
                <c:pt idx="115">
                  <c:v>67.877212143252109</c:v>
                </c:pt>
                <c:pt idx="116">
                  <c:v>64.519596389194248</c:v>
                </c:pt>
                <c:pt idx="117">
                  <c:v>61.315280264073863</c:v>
                </c:pt>
                <c:pt idx="118">
                  <c:v>58.258840166820391</c:v>
                </c:pt>
                <c:pt idx="119">
                  <c:v>55.344846435690215</c:v>
                </c:pt>
                <c:pt idx="120">
                  <c:v>52.56789356121817</c:v>
                </c:pt>
                <c:pt idx="121">
                  <c:v>49.922626151695567</c:v>
                </c:pt>
                <c:pt idx="122">
                  <c:v>47.403761040935024</c:v>
                </c:pt>
                <c:pt idx="123">
                  <c:v>45.006105910237238</c:v>
                </c:pt>
                <c:pt idx="124">
                  <c:v>42.7245747758775</c:v>
                </c:pt>
                <c:pt idx="125">
                  <c:v>40.55420067192199</c:v>
                </c:pt>
                <c:pt idx="126">
                  <c:v>38.490145835779913</c:v>
                </c:pt>
                <c:pt idx="127">
                  <c:v>36.527709680831322</c:v>
                </c:pt>
                <c:pt idx="128">
                  <c:v>34.662334818458021</c:v>
                </c:pt>
                <c:pt idx="129">
                  <c:v>32.889611369301747</c:v>
                </c:pt>
                <c:pt idx="130">
                  <c:v>31.205279782676826</c:v>
                </c:pt>
                <c:pt idx="131">
                  <c:v>29.605232362541756</c:v>
                </c:pt>
                <c:pt idx="132">
                  <c:v>28.085513679457563</c:v>
                </c:pt>
                <c:pt idx="133">
                  <c:v>26.642320029520761</c:v>
                </c:pt>
                <c:pt idx="134">
                  <c:v>25.271998085089308</c:v>
                </c:pt>
                <c:pt idx="135">
                  <c:v>23.971042865793606</c:v>
                </c:pt>
                <c:pt idx="136">
                  <c:v>22.736095144366118</c:v>
                </c:pt>
                <c:pt idx="137">
                  <c:v>21.56393838885424</c:v>
                </c:pt>
                <c:pt idx="138">
                  <c:v>20.451495329965837</c:v>
                </c:pt>
                <c:pt idx="139">
                  <c:v>19.395824232322866</c:v>
                </c:pt>
                <c:pt idx="140">
                  <c:v>18.394114937882478</c:v>
                </c:pt>
                <c:pt idx="141">
                  <c:v>17.443684740886965</c:v>
                </c:pt>
                <c:pt idx="142">
                  <c:v>16.541974146176926</c:v>
                </c:pt>
                <c:pt idx="143">
                  <c:v>15.686542554933112</c:v>
                </c:pt>
                <c:pt idx="144">
                  <c:v>14.875063915973442</c:v>
                </c:pt>
                <c:pt idx="145">
                  <c:v>14.105322374776733</c:v>
                </c:pt>
                <c:pt idx="146">
                  <c:v>13.375207947577564</c:v>
                </c:pt>
                <c:pt idx="147">
                  <c:v>12.682712243271453</c:v>
                </c:pt>
                <c:pt idx="148">
                  <c:v>12.025924252089681</c:v>
                </c:pt>
                <c:pt idx="149">
                  <c:v>11.403026216558828</c:v>
                </c:pt>
                <c:pt idx="150">
                  <c:v>10.812289597120071</c:v>
                </c:pt>
                <c:pt idx="151">
                  <c:v>10.252071142396289</c:v>
                </c:pt>
                <c:pt idx="152">
                  <c:v>9.7208090718054336</c:v>
                </c:pt>
                <c:pt idx="153">
                  <c:v>9.2170193760302936</c:v>
                </c:pt>
                <c:pt idx="154">
                  <c:v>8.7392922394865309</c:v>
                </c:pt>
                <c:pt idx="155">
                  <c:v>8.2862885873719279</c:v>
                </c:pt>
                <c:pt idx="156">
                  <c:v>7.8567367585919783</c:v>
                </c:pt>
                <c:pt idx="157">
                  <c:v>7.4494293048410327</c:v>
                </c:pt>
                <c:pt idx="158">
                  <c:v>7.0632199156211755</c:v>
                </c:pt>
                <c:pt idx="159">
                  <c:v>6.6970204673666558</c:v>
                </c:pt>
                <c:pt idx="160">
                  <c:v>6.3497981954565148</c:v>
                </c:pt>
                <c:pt idx="161">
                  <c:v>6.0205729863132547</c:v>
                </c:pt>
                <c:pt idx="162">
                  <c:v>5.708414787075526</c:v>
                </c:pt>
                <c:pt idx="163">
                  <c:v>5.4124411297498227</c:v>
                </c:pt>
                <c:pt idx="164">
                  <c:v>5.1318147666370351</c:v>
                </c:pt>
                <c:pt idx="165">
                  <c:v>4.8657414134881947</c:v>
                </c:pt>
                <c:pt idx="166">
                  <c:v>4.6134675968510237</c:v>
                </c:pt>
                <c:pt idx="167">
                  <c:v>4.3742786020652602</c:v>
                </c:pt>
                <c:pt idx="168">
                  <c:v>4.1474965180264007</c:v>
                </c:pt>
                <c:pt idx="169">
                  <c:v>3.9324783751899304</c:v>
                </c:pt>
                <c:pt idx="170">
                  <c:v>3.7286143730825643</c:v>
                </c:pt>
                <c:pt idx="171">
                  <c:v>3.5353261935720184</c:v>
                </c:pt>
                <c:pt idx="172">
                  <c:v>3.3520653965310885</c:v>
                </c:pt>
                <c:pt idx="173">
                  <c:v>3.1783118940015811</c:v>
                </c:pt>
                <c:pt idx="174">
                  <c:v>3.0135724999040576</c:v>
                </c:pt>
                <c:pt idx="175">
                  <c:v>2.8573795515771963</c:v>
                </c:pt>
                <c:pt idx="176">
                  <c:v>2.7092895999467146</c:v>
                </c:pt>
                <c:pt idx="177">
                  <c:v>2.5688821653479863</c:v>
                </c:pt>
                <c:pt idx="178">
                  <c:v>2.435758555792745</c:v>
                </c:pt>
                <c:pt idx="179">
                  <c:v>2.3095407447890466</c:v>
                </c:pt>
                <c:pt idx="180">
                  <c:v>2.1898703059573563</c:v>
                </c:pt>
                <c:pt idx="181">
                  <c:v>2.0764074015851293</c:v>
                </c:pt>
                <c:pt idx="182">
                  <c:v>1.9688298226501502</c:v>
                </c:pt>
                <c:pt idx="183">
                  <c:v>1.8668320777182998</c:v>
                </c:pt>
                <c:pt idx="184">
                  <c:v>1.7701245284465585</c:v>
                </c:pt>
                <c:pt idx="185">
                  <c:v>1.6784325691992308</c:v>
                </c:pt>
                <c:pt idx="186">
                  <c:v>1.5914958487601325</c:v>
                </c:pt>
                <c:pt idx="187">
                  <c:v>1.5090675319352158</c:v>
                </c:pt>
                <c:pt idx="188">
                  <c:v>1.4309135992425581</c:v>
                </c:pt>
                <c:pt idx="189">
                  <c:v>1.3568121824250738</c:v>
                </c:pt>
                <c:pt idx="190">
                  <c:v>1.2865529344226161</c:v>
                </c:pt>
                <c:pt idx="191">
                  <c:v>1.2199364316211359</c:v>
                </c:pt>
                <c:pt idx="192">
                  <c:v>1.1567736071738182</c:v>
                </c:pt>
                <c:pt idx="193">
                  <c:v>1.0968852133637483</c:v>
                </c:pt>
                <c:pt idx="194">
                  <c:v>1.0401013120012976</c:v>
                </c:pt>
                <c:pt idx="195">
                  <c:v>0.98626079095856767</c:v>
                </c:pt>
                <c:pt idx="196">
                  <c:v>0.93521090595277201</c:v>
                </c:pt>
                <c:pt idx="197">
                  <c:v>0.88680684583823677</c:v>
                </c:pt>
                <c:pt idx="198">
                  <c:v>0.84091132066487262</c:v>
                </c:pt>
                <c:pt idx="199">
                  <c:v>0.7973941708842176</c:v>
                </c:pt>
                <c:pt idx="200">
                  <c:v>0.75613199691406408</c:v>
                </c:pt>
                <c:pt idx="201">
                  <c:v>0.71700780795526953</c:v>
                </c:pt>
                <c:pt idx="202">
                  <c:v>0.67991068899800666</c:v>
                </c:pt>
                <c:pt idx="203">
                  <c:v>0.64473548505975486</c:v>
                </c:pt>
                <c:pt idx="204">
                  <c:v>0.61138250192198029</c:v>
                </c:pt>
                <c:pt idx="205">
                  <c:v>0.57975722237370064</c:v>
                </c:pt>
                <c:pt idx="206">
                  <c:v>0.54977003714566308</c:v>
                </c:pt>
                <c:pt idx="207">
                  <c:v>0.52133598985938079</c:v>
                </c:pt>
                <c:pt idx="208">
                  <c:v>0.49437453526661557</c:v>
                </c:pt>
                <c:pt idx="209">
                  <c:v>0.46880931000941928</c:v>
                </c:pt>
                <c:pt idx="210">
                  <c:v>0.44456791527773021</c:v>
                </c:pt>
                <c:pt idx="211">
                  <c:v>0.42158171081655382</c:v>
                </c:pt>
                <c:pt idx="212">
                  <c:v>0.39978561960788284</c:v>
                </c:pt>
                <c:pt idx="213">
                  <c:v>0.37911794271121835</c:v>
                </c:pt>
                <c:pt idx="214">
                  <c:v>0.35952018371199301</c:v>
                </c:pt>
                <c:pt idx="215">
                  <c:v>0.3409368823990917</c:v>
                </c:pt>
                <c:pt idx="216">
                  <c:v>0.32331545689157792</c:v>
                </c:pt>
                <c:pt idx="217">
                  <c:v>0.30660605419279818</c:v>
                </c:pt>
                <c:pt idx="218">
                  <c:v>0.29076140833558384</c:v>
                </c:pt>
                <c:pt idx="219">
                  <c:v>0.27573670604397194</c:v>
                </c:pt>
                <c:pt idx="220">
                  <c:v>0.26148945930981426</c:v>
                </c:pt>
                <c:pt idx="221">
                  <c:v>0.24797938452638846</c:v>
                </c:pt>
                <c:pt idx="222">
                  <c:v>0.23516828808851642</c:v>
                </c:pt>
                <c:pt idx="223">
                  <c:v>0.22301995775387695</c:v>
                </c:pt>
                <c:pt idx="224">
                  <c:v>0.21150005980007336</c:v>
                </c:pt>
                <c:pt idx="225">
                  <c:v>0.20057604138264651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'80% mitigation model arrivals'!$L$4:$N$4</c:f>
              <c:strCache>
                <c:ptCount val="1"/>
                <c:pt idx="0">
                  <c:v>50% mitigation</c:v>
                </c:pt>
              </c:strCache>
            </c:strRef>
          </c:tx>
          <c:marker>
            <c:symbol val="none"/>
          </c:marker>
          <c:val>
            <c:numRef>
              <c:f>'80% mitigation model arrivals'!$N$6:$N$231</c:f>
              <c:numCache>
                <c:formatCode>0</c:formatCode>
                <c:ptCount val="226"/>
                <c:pt idx="0">
                  <c:v>1.0186919790151019</c:v>
                </c:pt>
                <c:pt idx="1">
                  <c:v>1.2090425961080351</c:v>
                </c:pt>
                <c:pt idx="2">
                  <c:v>1.432284182768766</c:v>
                </c:pt>
                <c:pt idx="3">
                  <c:v>1.6933773190742032</c:v>
                </c:pt>
                <c:pt idx="4">
                  <c:v>1.9979710759724478</c:v>
                </c:pt>
                <c:pt idx="5">
                  <c:v>2.3524709195474918</c:v>
                </c:pt>
                <c:pt idx="6">
                  <c:v>2.7641102833659228</c:v>
                </c:pt>
                <c:pt idx="7">
                  <c:v>3.2410304696844272</c:v>
                </c:pt>
                <c:pt idx="8">
                  <c:v>3.7923676667012205</c:v>
                </c:pt>
                <c:pt idx="9">
                  <c:v>4.4283459952721564</c:v>
                </c:pt>
                <c:pt idx="10">
                  <c:v>5.160375796534094</c:v>
                </c:pt>
                <c:pt idx="11">
                  <c:v>6.0011564209724968</c:v>
                </c:pt>
                <c:pt idx="12">
                  <c:v>6.9647826576886498</c:v>
                </c:pt>
                <c:pt idx="13">
                  <c:v>8.0668537110412508</c:v>
                </c:pt>
                <c:pt idx="14">
                  <c:v>9.3245833151991295</c:v>
                </c:pt>
                <c:pt idx="15">
                  <c:v>10.756909180919509</c:v>
                </c:pt>
                <c:pt idx="16">
                  <c:v>12.384599489815541</c:v>
                </c:pt>
                <c:pt idx="17">
                  <c:v>14.230353582664417</c:v>
                </c:pt>
                <c:pt idx="18">
                  <c:v>16.318893322173999</c:v>
                </c:pt>
                <c:pt idx="19">
                  <c:v>18.67704084011617</c:v>
                </c:pt>
                <c:pt idx="20">
                  <c:v>21.333777499258073</c:v>
                </c:pt>
                <c:pt idx="21">
                  <c:v>24.320277911619915</c:v>
                </c:pt>
                <c:pt idx="22">
                  <c:v>27.66991176201558</c:v>
                </c:pt>
                <c:pt idx="23">
                  <c:v>31.41820500421198</c:v>
                </c:pt>
                <c:pt idx="24">
                  <c:v>35.602750752962095</c:v>
                </c:pt>
                <c:pt idx="25">
                  <c:v>40.26305893088557</c:v>
                </c:pt>
                <c:pt idx="26">
                  <c:v>45.440332506762239</c:v>
                </c:pt>
                <c:pt idx="27">
                  <c:v>51.177157067494903</c:v>
                </c:pt>
                <c:pt idx="28">
                  <c:v>57.517089614537717</c:v>
                </c:pt>
                <c:pt idx="29">
                  <c:v>64.504132013807791</c:v>
                </c:pt>
                <c:pt idx="30">
                  <c:v>72.18207463712298</c:v>
                </c:pt>
                <c:pt idx="31">
                  <c:v>80.593696628024986</c:v>
                </c:pt>
                <c:pt idx="32">
                  <c:v>89.779811149925436</c:v>
                </c:pt>
                <c:pt idx="33">
                  <c:v>99.778147193802624</c:v>
                </c:pt>
                <c:pt idx="34">
                  <c:v>110.62206430227062</c:v>
                </c:pt>
                <c:pt idx="35">
                  <c:v>122.33910314856456</c:v>
                </c:pt>
                <c:pt idx="36">
                  <c:v>134.94938347393438</c:v>
                </c:pt>
                <c:pt idx="37">
                  <c:v>148.46387150896089</c:v>
                </c:pt>
                <c:pt idx="38">
                  <c:v>162.88255159462858</c:v>
                </c:pt>
                <c:pt idx="39">
                  <c:v>178.19255096727684</c:v>
                </c:pt>
                <c:pt idx="40">
                  <c:v>194.36628198876184</c:v>
                </c:pt>
                <c:pt idx="41">
                  <c:v>211.35968157886771</c:v>
                </c:pt>
                <c:pt idx="42">
                  <c:v>229.11064199270049</c:v>
                </c:pt>
                <c:pt idx="43">
                  <c:v>247.53773882046676</c:v>
                </c:pt>
                <c:pt idx="44">
                  <c:v>266.5393693787679</c:v>
                </c:pt>
                <c:pt idx="45">
                  <c:v>285.99341563581959</c:v>
                </c:pt>
                <c:pt idx="46">
                  <c:v>305.75753872214506</c:v>
                </c:pt>
                <c:pt idx="47">
                  <c:v>325.67019557528056</c:v>
                </c:pt>
                <c:pt idx="48">
                  <c:v>345.5524416940525</c:v>
                </c:pt>
                <c:pt idx="49">
                  <c:v>365.21054764062387</c:v>
                </c:pt>
                <c:pt idx="50">
                  <c:v>384.43941229556242</c:v>
                </c:pt>
                <c:pt idx="51">
                  <c:v>403.02670563946162</c:v>
                </c:pt>
                <c:pt idx="52">
                  <c:v>420.7576218179446</c:v>
                </c:pt>
                <c:pt idx="53">
                  <c:v>437.42007406419771</c:v>
                </c:pt>
                <c:pt idx="54">
                  <c:v>452.81012163426635</c:v>
                </c:pt>
                <c:pt idx="55">
                  <c:v>466.73738987863635</c:v>
                </c:pt>
                <c:pt idx="56">
                  <c:v>479.03023159619443</c:v>
                </c:pt>
                <c:pt idx="57">
                  <c:v>489.54038304025516</c:v>
                </c:pt>
                <c:pt idx="58">
                  <c:v>498.14689162069362</c:v>
                </c:pt>
                <c:pt idx="59">
                  <c:v>504.75913272108869</c:v>
                </c:pt>
                <c:pt idx="60">
                  <c:v>509.31878656612298</c:v>
                </c:pt>
                <c:pt idx="61">
                  <c:v>511.80070782409052</c:v>
                </c:pt>
                <c:pt idx="62">
                  <c:v>512.21268500275232</c:v>
                </c:pt>
                <c:pt idx="63">
                  <c:v>510.59414809701275</c:v>
                </c:pt>
                <c:pt idx="64">
                  <c:v>507.01393645931989</c:v>
                </c:pt>
                <c:pt idx="65">
                  <c:v>501.56728076963964</c:v>
                </c:pt>
                <c:pt idx="66">
                  <c:v>494.37218105818533</c:v>
                </c:pt>
                <c:pt idx="67">
                  <c:v>485.56537631871765</c:v>
                </c:pt>
                <c:pt idx="68">
                  <c:v>475.29810109904497</c:v>
                </c:pt>
                <c:pt idx="69">
                  <c:v>463.73181244404736</c:v>
                </c:pt>
                <c:pt idx="70">
                  <c:v>451.03404931020577</c:v>
                </c:pt>
                <c:pt idx="71">
                  <c:v>437.37455902685952</c:v>
                </c:pt>
                <c:pt idx="72">
                  <c:v>422.92179449279183</c:v>
                </c:pt>
                <c:pt idx="73">
                  <c:v>407.8398542219752</c:v>
                </c:pt>
                <c:pt idx="74">
                  <c:v>392.28590726943548</c:v>
                </c:pt>
                <c:pt idx="75">
                  <c:v>376.40811809245042</c:v>
                </c:pt>
                <c:pt idx="76">
                  <c:v>360.34406357453554</c:v>
                </c:pt>
                <c:pt idx="77">
                  <c:v>344.21961627235896</c:v>
                </c:pt>
                <c:pt idx="78">
                  <c:v>328.14825451428624</c:v>
                </c:pt>
                <c:pt idx="79">
                  <c:v>312.23075101882159</c:v>
                </c:pt>
                <c:pt idx="80">
                  <c:v>296.5551867229965</c:v>
                </c:pt>
                <c:pt idx="81">
                  <c:v>281.19723488726868</c:v>
                </c:pt>
                <c:pt idx="82">
                  <c:v>266.22066159840369</c:v>
                </c:pt>
                <c:pt idx="83">
                  <c:v>251.67799185633294</c:v>
                </c:pt>
                <c:pt idx="84">
                  <c:v>237.61129488782899</c:v>
                </c:pt>
                <c:pt idx="85">
                  <c:v>224.0530476423537</c:v>
                </c:pt>
                <c:pt idx="86">
                  <c:v>211.02704114554808</c:v>
                </c:pt>
                <c:pt idx="87">
                  <c:v>198.54930016200024</c:v>
                </c:pt>
                <c:pt idx="88">
                  <c:v>186.62899218588518</c:v>
                </c:pt>
                <c:pt idx="89">
                  <c:v>175.26930695177225</c:v>
                </c:pt>
                <c:pt idx="90">
                  <c:v>164.46829232115942</c:v>
                </c:pt>
                <c:pt idx="91">
                  <c:v>154.21963649045074</c:v>
                </c:pt>
                <c:pt idx="92">
                  <c:v>144.51338996328832</c:v>
                </c:pt>
                <c:pt idx="93">
                  <c:v>135.33662364804013</c:v>
                </c:pt>
                <c:pt idx="94">
                  <c:v>126.67402181145326</c:v>
                </c:pt>
                <c:pt idx="95">
                  <c:v>118.50841049356995</c:v>
                </c:pt>
                <c:pt idx="96">
                  <c:v>110.82122341935474</c:v>
                </c:pt>
                <c:pt idx="97">
                  <c:v>103.59290849227818</c:v>
                </c:pt>
                <c:pt idx="98">
                  <c:v>96.803278679490631</c:v>
                </c:pt>
                <c:pt idx="99">
                  <c:v>90.431811554856267</c:v>
                </c:pt>
                <c:pt idx="100">
                  <c:v>84.457902005238793</c:v>
                </c:pt>
                <c:pt idx="101">
                  <c:v>78.861072673016224</c:v>
                </c:pt>
                <c:pt idx="102">
                  <c:v>73.621146642963595</c:v>
                </c:pt>
                <c:pt idx="103">
                  <c:v>68.71838671931755</c:v>
                </c:pt>
                <c:pt idx="104">
                  <c:v>64.133605406493643</c:v>
                </c:pt>
                <c:pt idx="105">
                  <c:v>59.848249429260704</c:v>
                </c:pt>
                <c:pt idx="106">
                  <c:v>55.844462322384061</c:v>
                </c:pt>
                <c:pt idx="107">
                  <c:v>52.105128302209323</c:v>
                </c:pt>
                <c:pt idx="108">
                  <c:v>48.613900314147486</c:v>
                </c:pt>
                <c:pt idx="109">
                  <c:v>45.355214838742086</c:v>
                </c:pt>
                <c:pt idx="110">
                  <c:v>42.314295741621663</c:v>
                </c:pt>
                <c:pt idx="111">
                  <c:v>39.477149173541875</c:v>
                </c:pt>
                <c:pt idx="112">
                  <c:v>36.830551267119972</c:v>
                </c:pt>
                <c:pt idx="113">
                  <c:v>34.362030140210209</c:v>
                </c:pt>
                <c:pt idx="114">
                  <c:v>32.059843500849183</c:v>
                </c:pt>
                <c:pt idx="115">
                  <c:v>29.912952955571654</c:v>
                </c:pt>
                <c:pt idx="116">
                  <c:v>27.910995951620862</c:v>
                </c:pt>
                <c:pt idx="117">
                  <c:v>26.044256131644488</c:v>
                </c:pt>
                <c:pt idx="118">
                  <c:v>24.303632746532003</c:v>
                </c:pt>
                <c:pt idx="119">
                  <c:v>22.680609656755678</c:v>
                </c:pt>
                <c:pt idx="120">
                  <c:v>21.167224351651384</c:v>
                </c:pt>
                <c:pt idx="121">
                  <c:v>19.756037331062089</c:v>
                </c:pt>
                <c:pt idx="122">
                  <c:v>18.440102119560834</c:v>
                </c:pt>
                <c:pt idx="123">
                  <c:v>17.212936121891289</c:v>
                </c:pt>
                <c:pt idx="124">
                  <c:v>16.068492475425501</c:v>
                </c:pt>
                <c:pt idx="125">
                  <c:v>15.001133011989168</c:v>
                </c:pt>
                <c:pt idx="126">
                  <c:v>14.005602405088666</c:v>
                </c:pt>
                <c:pt idx="127">
                  <c:v>13.077003548574794</c:v>
                </c:pt>
                <c:pt idx="128">
                  <c:v>12.210774188956748</c:v>
                </c:pt>
                <c:pt idx="129">
                  <c:v>11.402664813481806</c:v>
                </c:pt>
                <c:pt idx="130">
                  <c:v>10.648717781293271</c:v>
                </c:pt>
                <c:pt idx="131">
                  <c:v>9.9452476723927248</c:v>
                </c:pt>
                <c:pt idx="132">
                  <c:v>9.2888228200881713</c:v>
                </c:pt>
                <c:pt idx="133">
                  <c:v>8.6762479859517043</c:v>
                </c:pt>
                <c:pt idx="134">
                  <c:v>8.1045481311989533</c:v>
                </c:pt>
                <c:pt idx="135">
                  <c:v>7.5709532350933841</c:v>
                </c:pt>
                <c:pt idx="136">
                  <c:v>7.072884109431925</c:v>
                </c:pt>
                <c:pt idx="137">
                  <c:v>6.6079391568514438</c:v>
                </c:pt>
                <c:pt idx="138">
                  <c:v>6.1738820208506695</c:v>
                </c:pt>
                <c:pt idx="139">
                  <c:v>5.7686300760428821</c:v>
                </c:pt>
                <c:pt idx="140">
                  <c:v>5.390243708410253</c:v>
                </c:pt>
                <c:pt idx="141">
                  <c:v>5.0369163363498046</c:v>
                </c:pt>
                <c:pt idx="142">
                  <c:v>4.70696512588529</c:v>
                </c:pt>
                <c:pt idx="143">
                  <c:v>4.3988223548094538</c:v>
                </c:pt>
                <c:pt idx="144">
                  <c:v>4.1110273826657249</c:v>
                </c:pt>
                <c:pt idx="145">
                  <c:v>3.8422191861518513</c:v>
                </c:pt>
                <c:pt idx="146">
                  <c:v>3.5911294211077802</c:v>
                </c:pt>
                <c:pt idx="147">
                  <c:v>3.3565759751495534</c:v>
                </c:pt>
                <c:pt idx="148">
                  <c:v>3.1374569763802356</c:v>
                </c:pt>
                <c:pt idx="149">
                  <c:v>2.9327452264778913</c:v>
                </c:pt>
                <c:pt idx="150">
                  <c:v>2.7414830281049944</c:v>
                </c:pt>
                <c:pt idx="151">
                  <c:v>2.5627773786618491</c:v>
                </c:pt>
                <c:pt idx="152">
                  <c:v>2.395795504094167</c:v>
                </c:pt>
                <c:pt idx="153">
                  <c:v>2.239760708645008</c:v>
                </c:pt>
                <c:pt idx="154">
                  <c:v>2.0939485177377719</c:v>
                </c:pt>
                <c:pt idx="155">
                  <c:v>1.9576830928604068</c:v>
                </c:pt>
                <c:pt idx="156">
                  <c:v>1.8303338991213423</c:v>
                </c:pt>
                <c:pt idx="157">
                  <c:v>1.7113126068825295</c:v>
                </c:pt>
                <c:pt idx="158">
                  <c:v>1.6000702110418388</c:v>
                </c:pt>
                <c:pt idx="159">
                  <c:v>1.4960943518599379</c:v>
                </c:pt>
                <c:pt idx="160">
                  <c:v>1.398906823262223</c:v>
                </c:pt>
                <c:pt idx="161">
                  <c:v>1.3080612547255441</c:v>
                </c:pt>
                <c:pt idx="162">
                  <c:v>1.2231409545966017</c:v>
                </c:pt>
                <c:pt idx="163">
                  <c:v>1.1437569030922532</c:v>
                </c:pt>
                <c:pt idx="164">
                  <c:v>1.0695458843797496</c:v>
                </c:pt>
                <c:pt idx="165">
                  <c:v>1.0001687477119958</c:v>
                </c:pt>
                <c:pt idx="166">
                  <c:v>0.93530878849787769</c:v>
                </c:pt>
                <c:pt idx="167">
                  <c:v>0.87467024079523981</c:v>
                </c:pt>
                <c:pt idx="168">
                  <c:v>0.81797687322477941</c:v>
                </c:pt>
                <c:pt idx="169">
                  <c:v>0.76497068112530542</c:v>
                </c:pt>
                <c:pt idx="170">
                  <c:v>0.71541066802365094</c:v>
                </c:pt>
                <c:pt idx="171">
                  <c:v>0.66907171026196011</c:v>
                </c:pt>
                <c:pt idx="172">
                  <c:v>0.62574349891156089</c:v>
                </c:pt>
                <c:pt idx="173">
                  <c:v>0.58522955349599215</c:v>
                </c:pt>
                <c:pt idx="174">
                  <c:v>0.54734630251550698</c:v>
                </c:pt>
                <c:pt idx="175">
                  <c:v>0.51192222638883322</c:v>
                </c:pt>
                <c:pt idx="176">
                  <c:v>0.47879705799459771</c:v>
                </c:pt>
                <c:pt idx="177">
                  <c:v>0.44782103724674016</c:v>
                </c:pt>
                <c:pt idx="178">
                  <c:v>0.41885421583720017</c:v>
                </c:pt>
                <c:pt idx="179">
                  <c:v>0.39176580856792498</c:v>
                </c:pt>
                <c:pt idx="180">
                  <c:v>0.3664335882422165</c:v>
                </c:pt>
                <c:pt idx="181">
                  <c:v>0.34274332110317118</c:v>
                </c:pt>
                <c:pt idx="182">
                  <c:v>0.32058823993565966</c:v>
                </c:pt>
                <c:pt idx="183">
                  <c:v>0.29986855230845322</c:v>
                </c:pt>
                <c:pt idx="184">
                  <c:v>0.28049098172823506</c:v>
                </c:pt>
                <c:pt idx="185">
                  <c:v>0.26236833922575897</c:v>
                </c:pt>
                <c:pt idx="186">
                  <c:v>0.24541912336235328</c:v>
                </c:pt>
                <c:pt idx="187">
                  <c:v>0.22956714698466385</c:v>
                </c:pt>
                <c:pt idx="188">
                  <c:v>0.21474118851710955</c:v>
                </c:pt>
                <c:pt idx="189">
                  <c:v>0.20087466655650132</c:v>
                </c:pt>
                <c:pt idx="190">
                  <c:v>0.18790533573701396</c:v>
                </c:pt>
                <c:pt idx="191">
                  <c:v>0.17577500294055426</c:v>
                </c:pt>
                <c:pt idx="192">
                  <c:v>0.16442926211630038</c:v>
                </c:pt>
                <c:pt idx="193">
                  <c:v>0.15381724663848217</c:v>
                </c:pt>
                <c:pt idx="194">
                  <c:v>0.14389139792001515</c:v>
                </c:pt>
                <c:pt idx="195">
                  <c:v>0.13460724935657709</c:v>
                </c:pt>
                <c:pt idx="196">
                  <c:v>0.12592322439240888</c:v>
                </c:pt>
                <c:pt idx="197">
                  <c:v>0.11780044792794797</c:v>
                </c:pt>
                <c:pt idx="198">
                  <c:v>0.11020257002928702</c:v>
                </c:pt>
                <c:pt idx="199">
                  <c:v>0.103095601379664</c:v>
                </c:pt>
                <c:pt idx="200">
                  <c:v>9.6447759282909828E-2</c:v>
                </c:pt>
                <c:pt idx="201">
                  <c:v>9.0229323977382592E-2</c:v>
                </c:pt>
                <c:pt idx="202">
                  <c:v>8.4412504242663999E-2</c:v>
                </c:pt>
                <c:pt idx="203">
                  <c:v>7.89713118324471E-2</c:v>
                </c:pt>
                <c:pt idx="204">
                  <c:v>7.3881444123344409E-2</c:v>
                </c:pt>
                <c:pt idx="205">
                  <c:v>6.91201744684804E-2</c:v>
                </c:pt>
                <c:pt idx="206">
                  <c:v>6.4666249642868934E-2</c:v>
                </c:pt>
                <c:pt idx="207">
                  <c:v>6.049979408908257E-2</c:v>
                </c:pt>
                <c:pt idx="208">
                  <c:v>5.6602220330205455E-2</c:v>
                </c:pt>
                <c:pt idx="209">
                  <c:v>5.2956145253119757E-2</c:v>
                </c:pt>
                <c:pt idx="210">
                  <c:v>4.9545311914243939E-2</c:v>
                </c:pt>
                <c:pt idx="211">
                  <c:v>4.6354516312931082E-2</c:v>
                </c:pt>
                <c:pt idx="212">
                  <c:v>4.336953907750285E-2</c:v>
                </c:pt>
                <c:pt idx="213">
                  <c:v>4.0577081540504878E-2</c:v>
                </c:pt>
                <c:pt idx="214">
                  <c:v>3.7964705955801037E-2</c:v>
                </c:pt>
                <c:pt idx="215">
                  <c:v>3.5520779647413292E-2</c:v>
                </c:pt>
                <c:pt idx="216">
                  <c:v>3.3234422753594117E-2</c:v>
                </c:pt>
                <c:pt idx="217">
                  <c:v>3.1095459451989882E-2</c:v>
                </c:pt>
                <c:pt idx="218">
                  <c:v>2.9094372256167844E-2</c:v>
                </c:pt>
                <c:pt idx="219">
                  <c:v>2.7222259340305754E-2</c:v>
                </c:pt>
                <c:pt idx="220">
                  <c:v>2.5470794651937467E-2</c:v>
                </c:pt>
                <c:pt idx="221">
                  <c:v>2.3832190551729582E-2</c:v>
                </c:pt>
                <c:pt idx="222">
                  <c:v>2.2299162964372954E-2</c:v>
                </c:pt>
                <c:pt idx="223">
                  <c:v>2.0864898768195417E-2</c:v>
                </c:pt>
                <c:pt idx="224">
                  <c:v>1.9523025206126476E-2</c:v>
                </c:pt>
                <c:pt idx="225">
                  <c:v>1.8267581454892934E-2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'80% mitigation model arrivals'!$I$4:$K$4</c:f>
              <c:strCache>
                <c:ptCount val="1"/>
                <c:pt idx="0">
                  <c:v>40% mitigation</c:v>
                </c:pt>
              </c:strCache>
            </c:strRef>
          </c:tx>
          <c:marker>
            <c:symbol val="none"/>
          </c:marker>
          <c:val>
            <c:numRef>
              <c:f>'80% mitigation model arrivals'!$K$6:$K$231</c:f>
              <c:numCache>
                <c:formatCode>0</c:formatCode>
                <c:ptCount val="226"/>
                <c:pt idx="0">
                  <c:v>1.0834655569160616</c:v>
                </c:pt>
                <c:pt idx="1">
                  <c:v>1.294559850696356</c:v>
                </c:pt>
                <c:pt idx="2">
                  <c:v>1.5444795478050164</c:v>
                </c:pt>
                <c:pt idx="3">
                  <c:v>1.8397307238099825</c:v>
                </c:pt>
                <c:pt idx="4">
                  <c:v>2.1878521451330739</c:v>
                </c:pt>
                <c:pt idx="5">
                  <c:v>2.597552068812107</c:v>
                </c:pt>
                <c:pt idx="6">
                  <c:v>3.0788602373271701</c:v>
                </c:pt>
                <c:pt idx="7">
                  <c:v>3.643300296100775</c:v>
                </c:pt>
                <c:pt idx="8">
                  <c:v>4.3040829956489448</c:v>
                </c:pt>
                <c:pt idx="9">
                  <c:v>5.0763206657973736</c:v>
                </c:pt>
                <c:pt idx="10">
                  <c:v>5.9772636492574458</c:v>
                </c:pt>
                <c:pt idx="11">
                  <c:v>7.0265592880839414</c:v>
                </c:pt>
                <c:pt idx="12">
                  <c:v>8.2465337101112901</c:v>
                </c:pt>
                <c:pt idx="13">
                  <c:v>9.6624960803116018</c:v>
                </c:pt>
                <c:pt idx="14">
                  <c:v>11.303064140941625</c:v>
                </c:pt>
                <c:pt idx="15">
                  <c:v>13.200508714818705</c:v>
                </c:pt>
                <c:pt idx="16">
                  <c:v>15.391113320336386</c:v>
                </c:pt>
                <c:pt idx="17">
                  <c:v>17.915543062849689</c:v>
                </c:pt>
                <c:pt idx="18">
                  <c:v>20.819214431196738</c:v>
                </c:pt>
                <c:pt idx="19">
                  <c:v>24.152654438655656</c:v>
                </c:pt>
                <c:pt idx="20">
                  <c:v>27.971833600454737</c:v>
                </c:pt>
                <c:pt idx="21">
                  <c:v>32.338452437922058</c:v>
                </c:pt>
                <c:pt idx="22">
                  <c:v>37.320155466806412</c:v>
                </c:pt>
                <c:pt idx="23">
                  <c:v>42.990639931481063</c:v>
                </c:pt>
                <c:pt idx="24">
                  <c:v>49.429618927961172</c:v>
                </c:pt>
                <c:pt idx="25">
                  <c:v>56.722590170898897</c:v>
                </c:pt>
                <c:pt idx="26">
                  <c:v>64.960352822607433</c:v>
                </c:pt>
                <c:pt idx="27">
                  <c:v>74.238206063979277</c:v>
                </c:pt>
                <c:pt idx="28">
                  <c:v>84.654755296025186</c:v>
                </c:pt>
                <c:pt idx="29">
                  <c:v>96.310246236206112</c:v>
                </c:pt>
                <c:pt idx="30">
                  <c:v>109.30434536639781</c:v>
                </c:pt>
                <c:pt idx="31">
                  <c:v>123.73328930647804</c:v>
                </c:pt>
                <c:pt idx="32">
                  <c:v>139.68633825480455</c:v>
                </c:pt>
                <c:pt idx="33">
                  <c:v>157.2414924569261</c:v>
                </c:pt>
                <c:pt idx="34">
                  <c:v>176.46046852759872</c:v>
                </c:pt>
                <c:pt idx="35">
                  <c:v>197.38298666231631</c:v>
                </c:pt>
                <c:pt idx="36">
                  <c:v>220.02049146694642</c:v>
                </c:pt>
                <c:pt idx="37">
                  <c:v>244.34951740500685</c:v>
                </c:pt>
                <c:pt idx="38">
                  <c:v>270.30501081402178</c:v>
                </c:pt>
                <c:pt idx="39">
                  <c:v>297.77402631839266</c:v>
                </c:pt>
                <c:pt idx="40">
                  <c:v>326.59031416571651</c:v>
                </c:pt>
                <c:pt idx="41">
                  <c:v>356.53039034603046</c:v>
                </c:pt>
                <c:pt idx="42">
                  <c:v>387.31171438210833</c:v>
                </c:pt>
                <c:pt idx="43">
                  <c:v>418.59357137167217</c:v>
                </c:pt>
                <c:pt idx="44">
                  <c:v>449.98114996042284</c:v>
                </c:pt>
                <c:pt idx="45">
                  <c:v>481.03311950683519</c:v>
                </c:pt>
                <c:pt idx="46">
                  <c:v>511.27274342754674</c:v>
                </c:pt>
                <c:pt idx="47">
                  <c:v>540.20224242586812</c:v>
                </c:pt>
                <c:pt idx="48">
                  <c:v>567.3197766552712</c:v>
                </c:pt>
                <c:pt idx="49">
                  <c:v>592.13809620650341</c:v>
                </c:pt>
                <c:pt idx="50">
                  <c:v>614.20366405790401</c:v>
                </c:pt>
                <c:pt idx="51">
                  <c:v>633.11492756769144</c:v>
                </c:pt>
                <c:pt idx="52">
                  <c:v>648.53843037303955</c:v>
                </c:pt>
                <c:pt idx="53">
                  <c:v>660.22162017383425</c:v>
                </c:pt>
                <c:pt idx="54">
                  <c:v>668.00149895079289</c:v>
                </c:pt>
                <c:pt idx="55">
                  <c:v>671.80863982106371</c:v>
                </c:pt>
                <c:pt idx="56">
                  <c:v>671.66650591217854</c:v>
                </c:pt>
                <c:pt idx="57">
                  <c:v>667.68639662093506</c:v>
                </c:pt>
                <c:pt idx="58">
                  <c:v>660.05866899965963</c:v>
                </c:pt>
                <c:pt idx="59">
                  <c:v>649.04110574273636</c:v>
                </c:pt>
                <c:pt idx="60">
                  <c:v>634.94541366080421</c:v>
                </c:pt>
                <c:pt idx="61">
                  <c:v>618.12284226664178</c:v>
                </c:pt>
                <c:pt idx="62">
                  <c:v>598.94982903653772</c:v>
                </c:pt>
                <c:pt idx="63">
                  <c:v>577.81443164266693</c:v>
                </c:pt>
                <c:pt idx="64">
                  <c:v>555.10412574314887</c:v>
                </c:pt>
                <c:pt idx="65">
                  <c:v>531.19535525605261</c:v>
                </c:pt>
                <c:pt idx="66">
                  <c:v>506.44504078247837</c:v>
                </c:pt>
                <c:pt idx="67">
                  <c:v>481.18409495288734</c:v>
                </c:pt>
                <c:pt idx="68">
                  <c:v>455.71286861652789</c:v>
                </c:pt>
                <c:pt idx="69">
                  <c:v>430.29836128555098</c:v>
                </c:pt>
                <c:pt idx="70">
                  <c:v>405.17297139852508</c:v>
                </c:pt>
                <c:pt idx="71">
                  <c:v>380.53453253891075</c:v>
                </c:pt>
                <c:pt idx="72">
                  <c:v>356.54737519433411</c:v>
                </c:pt>
                <c:pt idx="73">
                  <c:v>333.34416412360133</c:v>
                </c:pt>
                <c:pt idx="74">
                  <c:v>311.02828342865132</c:v>
                </c:pt>
                <c:pt idx="75">
                  <c:v>289.67657028331587</c:v>
                </c:pt>
                <c:pt idx="76">
                  <c:v>269.34223016611713</c:v>
                </c:pt>
                <c:pt idx="77">
                  <c:v>250.05779854070397</c:v>
                </c:pt>
                <c:pt idx="78">
                  <c:v>231.83804426091956</c:v>
                </c:pt>
                <c:pt idx="79">
                  <c:v>214.68273731169802</c:v>
                </c:pt>
                <c:pt idx="80">
                  <c:v>198.57922718435339</c:v>
                </c:pt>
                <c:pt idx="81">
                  <c:v>183.50479800693392</c:v>
                </c:pt>
                <c:pt idx="82">
                  <c:v>169.42878259568079</c:v>
                </c:pt>
                <c:pt idx="83">
                  <c:v>156.3144301473726</c:v>
                </c:pt>
                <c:pt idx="84">
                  <c:v>144.12053174677703</c:v>
                </c:pt>
                <c:pt idx="85">
                  <c:v>132.80281466550059</c:v>
                </c:pt>
                <c:pt idx="86">
                  <c:v>122.31512102465422</c:v>
                </c:pt>
                <c:pt idx="87">
                  <c:v>112.6103892101346</c:v>
                </c:pt>
                <c:pt idx="88">
                  <c:v>103.64145785019218</c:v>
                </c:pt>
                <c:pt idx="89">
                  <c:v>95.361712524834275</c:v>
                </c:pt>
                <c:pt idx="90">
                  <c:v>87.725594959774753</c:v>
                </c:pt>
                <c:pt idx="91">
                  <c:v>80.688993498041327</c:v>
                </c:pt>
                <c:pt idx="92">
                  <c:v>74.209532326541193</c:v>
                </c:pt>
                <c:pt idx="93">
                  <c:v>68.246775412164425</c:v>
                </c:pt>
                <c:pt idx="94">
                  <c:v>62.762359482708689</c:v>
                </c:pt>
                <c:pt idx="95">
                  <c:v>57.720068756415003</c:v>
                </c:pt>
                <c:pt idx="96">
                  <c:v>53.085862539057416</c:v>
                </c:pt>
                <c:pt idx="97">
                  <c:v>48.827865309514436</c:v>
                </c:pt>
                <c:pt idx="98">
                  <c:v>44.916327528878355</c:v>
                </c:pt>
                <c:pt idx="99">
                  <c:v>41.323564148103287</c:v>
                </c:pt>
                <c:pt idx="100">
                  <c:v>38.023876660621681</c:v>
                </c:pt>
                <c:pt idx="101">
                  <c:v>34.993463548066757</c:v>
                </c:pt>
                <c:pt idx="102">
                  <c:v>32.210323094496289</c:v>
                </c:pt>
                <c:pt idx="103">
                  <c:v>29.654151789118259</c:v>
                </c:pt>
                <c:pt idx="104">
                  <c:v>27.306240890460231</c:v>
                </c:pt>
                <c:pt idx="105">
                  <c:v>25.149373175273922</c:v>
                </c:pt>
                <c:pt idx="106">
                  <c:v>23.167721433415863</c:v>
                </c:pt>
                <c:pt idx="107">
                  <c:v>21.346749884127348</c:v>
                </c:pt>
                <c:pt idx="108">
                  <c:v>19.673119371346729</c:v>
                </c:pt>
                <c:pt idx="109">
                  <c:v>18.134596934778983</c:v>
                </c:pt>
                <c:pt idx="110">
                  <c:v>16.71997014337785</c:v>
                </c:pt>
                <c:pt idx="111">
                  <c:v>15.418966408735741</c:v>
                </c:pt>
                <c:pt idx="112">
                  <c:v>14.222177363803439</c:v>
                </c:pt>
                <c:pt idx="113">
                  <c:v>13.120988288433637</c:v>
                </c:pt>
                <c:pt idx="114">
                  <c:v>12.107512485294592</c:v>
                </c:pt>
                <c:pt idx="115">
                  <c:v>11.17453045130469</c:v>
                </c:pt>
                <c:pt idx="116">
                  <c:v>10.315433648012913</c:v>
                </c:pt>
                <c:pt idx="117">
                  <c:v>9.524172646252282</c:v>
                </c:pt>
                <c:pt idx="118">
                  <c:v>8.7952094023735299</c:v>
                </c:pt>
                <c:pt idx="119">
                  <c:v>8.1234734148511052</c:v>
                </c:pt>
                <c:pt idx="120">
                  <c:v>7.5043215064447395</c:v>
                </c:pt>
                <c:pt idx="121">
                  <c:v>6.9335009804594847</c:v>
                </c:pt>
                <c:pt idx="122">
                  <c:v>6.4071159049171911</c:v>
                </c:pt>
                <c:pt idx="123">
                  <c:v>5.9215962879011386</c:v>
                </c:pt>
                <c:pt idx="124">
                  <c:v>5.4736699176678485</c:v>
                </c:pt>
                <c:pt idx="125">
                  <c:v>5.0603366533559893</c:v>
                </c:pt>
                <c:pt idx="126">
                  <c:v>4.6788449647592643</c:v>
                </c:pt>
                <c:pt idx="127">
                  <c:v>4.3266705323553651</c:v>
                </c:pt>
                <c:pt idx="128">
                  <c:v>4.0014967324600548</c:v>
                </c:pt>
                <c:pt idx="129">
                  <c:v>3.7011968441920544</c:v>
                </c:pt>
                <c:pt idx="130">
                  <c:v>3.4238178285327194</c:v>
                </c:pt>
                <c:pt idx="131">
                  <c:v>3.1675655401800213</c:v>
                </c:pt>
                <c:pt idx="132">
                  <c:v>2.9307912456142731</c:v>
                </c:pt>
                <c:pt idx="133">
                  <c:v>2.7119793303077131</c:v>
                </c:pt>
                <c:pt idx="134">
                  <c:v>2.5097360884687987</c:v>
                </c:pt>
                <c:pt idx="135">
                  <c:v>2.3227794976874065</c:v>
                </c:pt>
                <c:pt idx="136">
                  <c:v>2.1499298898743291</c:v>
                </c:pt>
                <c:pt idx="137">
                  <c:v>1.9901014370420853</c:v>
                </c:pt>
                <c:pt idx="138">
                  <c:v>1.8422943786058568</c:v>
                </c:pt>
                <c:pt idx="139">
                  <c:v>1.7055879228701087</c:v>
                </c:pt>
                <c:pt idx="140">
                  <c:v>1.5791337619448313</c:v>
                </c:pt>
                <c:pt idx="141">
                  <c:v>1.4621501446968068</c:v>
                </c:pt>
                <c:pt idx="142">
                  <c:v>1.3539164574208371</c:v>
                </c:pt>
                <c:pt idx="143">
                  <c:v>1.2537682669812966</c:v>
                </c:pt>
                <c:pt idx="144">
                  <c:v>1.161092784428547</c:v>
                </c:pt>
                <c:pt idx="145">
                  <c:v>1.075324712317979</c:v>
                </c:pt>
                <c:pt idx="146">
                  <c:v>0.99594244100171636</c:v>
                </c:pt>
                <c:pt idx="147">
                  <c:v>0.92246456343445971</c:v>
                </c:pt>
                <c:pt idx="148">
                  <c:v>0.85444668022728365</c:v>
                </c:pt>
                <c:pt idx="149">
                  <c:v>0.7914784696163224</c:v>
                </c:pt>
                <c:pt idx="150">
                  <c:v>0.73318099911148238</c:v>
                </c:pt>
                <c:pt idx="151">
                  <c:v>0.67920425799229633</c:v>
                </c:pt>
                <c:pt idx="152">
                  <c:v>0.62922489145466898</c:v>
                </c:pt>
                <c:pt idx="153">
                  <c:v>0.58294411905444576</c:v>
                </c:pt>
                <c:pt idx="154">
                  <c:v>0.54008582185633713</c:v>
                </c:pt>
                <c:pt idx="155">
                  <c:v>0.500394783862248</c:v>
                </c:pt>
                <c:pt idx="156">
                  <c:v>0.4636350744694937</c:v>
                </c:pt>
                <c:pt idx="157">
                  <c:v>0.42958856055292927</c:v>
                </c:pt>
                <c:pt idx="158">
                  <c:v>0.39805353676410959</c:v>
                </c:pt>
                <c:pt idx="159">
                  <c:v>0.36884346470378659</c:v>
                </c:pt>
                <c:pt idx="160">
                  <c:v>0.34178581162177579</c:v>
                </c:pt>
                <c:pt idx="161">
                  <c:v>0.31672098060607823</c:v>
                </c:pt>
                <c:pt idx="162">
                  <c:v>0.29350132462377587</c:v>
                </c:pt>
                <c:pt idx="163">
                  <c:v>0.27199023784760357</c:v>
                </c:pt>
                <c:pt idx="164">
                  <c:v>0.25206131747154359</c:v>
                </c:pt>
                <c:pt idx="165">
                  <c:v>0.23359759105369449</c:v>
                </c:pt>
                <c:pt idx="166">
                  <c:v>0.21649080332281301</c:v>
                </c:pt>
                <c:pt idx="167">
                  <c:v>0.20064075834534378</c:v>
                </c:pt>
                <c:pt idx="168">
                  <c:v>0.1859547121794094</c:v>
                </c:pt>
                <c:pt idx="169">
                  <c:v>0.17234681233912852</c:v>
                </c:pt>
                <c:pt idx="170">
                  <c:v>0.15973757996744098</c:v>
                </c:pt>
                <c:pt idx="171">
                  <c:v>0.14805343194484522</c:v>
                </c:pt>
                <c:pt idx="172">
                  <c:v>0.13722623906915032</c:v>
                </c:pt>
                <c:pt idx="173">
                  <c:v>0.12719291812209121</c:v>
                </c:pt>
                <c:pt idx="174">
                  <c:v>0.11789505476826889</c:v>
                </c:pt>
                <c:pt idx="175">
                  <c:v>0.10927855512227325</c:v>
                </c:pt>
                <c:pt idx="176">
                  <c:v>0.1012933236625031</c:v>
                </c:pt>
                <c:pt idx="177">
                  <c:v>9.3892965321629163E-2</c:v>
                </c:pt>
                <c:pt idx="178">
                  <c:v>8.7034510336707172E-2</c:v>
                </c:pt>
                <c:pt idx="179">
                  <c:v>8.0678159452872933E-2</c:v>
                </c:pt>
                <c:pt idx="180">
                  <c:v>7.4787048569305625E-2</c:v>
                </c:pt>
                <c:pt idx="181">
                  <c:v>6.9327030856129568E-2</c:v>
                </c:pt>
                <c:pt idx="182">
                  <c:v>6.4266475314525451E-2</c:v>
                </c:pt>
                <c:pt idx="183">
                  <c:v>5.9576080369879492E-2</c:v>
                </c:pt>
                <c:pt idx="184">
                  <c:v>5.5228701303803973E-2</c:v>
                </c:pt>
                <c:pt idx="185">
                  <c:v>5.1199190850184095E-2</c:v>
                </c:pt>
                <c:pt idx="186">
                  <c:v>4.7464251299970783E-2</c:v>
                </c:pt>
                <c:pt idx="187">
                  <c:v>4.4002297945553437E-2</c:v>
                </c:pt>
                <c:pt idx="188">
                  <c:v>4.0793332533212379E-2</c:v>
                </c:pt>
                <c:pt idx="189">
                  <c:v>3.7818826149759843E-2</c:v>
                </c:pt>
                <c:pt idx="190">
                  <c:v>3.5061610798493348E-2</c:v>
                </c:pt>
                <c:pt idx="191">
                  <c:v>3.2505779104212706E-2</c:v>
                </c:pt>
                <c:pt idx="192">
                  <c:v>3.0136591324662731E-2</c:v>
                </c:pt>
                <c:pt idx="193">
                  <c:v>2.7940389401919674E-2</c:v>
                </c:pt>
                <c:pt idx="194">
                  <c:v>2.5904517252911319E-2</c:v>
                </c:pt>
                <c:pt idx="195">
                  <c:v>2.4017246997118491E-2</c:v>
                </c:pt>
                <c:pt idx="196">
                  <c:v>2.2267710743108182E-2</c:v>
                </c:pt>
                <c:pt idx="197">
                  <c:v>2.064583724768454E-2</c:v>
                </c:pt>
                <c:pt idx="198">
                  <c:v>1.9142293353979767E-2</c:v>
                </c:pt>
                <c:pt idx="199">
                  <c:v>1.7748429811490496E-2</c:v>
                </c:pt>
                <c:pt idx="200">
                  <c:v>1.6456230903713731E-2</c:v>
                </c:pt>
                <c:pt idx="201">
                  <c:v>1.5258268029811006E-2</c:v>
                </c:pt>
                <c:pt idx="202">
                  <c:v>1.4147656463137537E-2</c:v>
                </c:pt>
                <c:pt idx="203">
                  <c:v>1.3118015581312648E-2</c:v>
                </c:pt>
                <c:pt idx="204">
                  <c:v>1.2163431716999185E-2</c:v>
                </c:pt>
                <c:pt idx="205">
                  <c:v>1.1278423961812223E-2</c:v>
                </c:pt>
                <c:pt idx="206">
                  <c:v>1.0457912469064468E-2</c:v>
                </c:pt>
                <c:pt idx="207">
                  <c:v>9.6971889524866128E-3</c:v>
                </c:pt>
                <c:pt idx="208">
                  <c:v>8.9918894800575799E-3</c:v>
                </c:pt>
                <c:pt idx="209">
                  <c:v>8.3379692723610788E-3</c:v>
                </c:pt>
                <c:pt idx="210">
                  <c:v>7.7316792439887649E-3</c:v>
                </c:pt>
                <c:pt idx="211">
                  <c:v>7.1695443798489578E-3</c:v>
                </c:pt>
                <c:pt idx="212">
                  <c:v>6.6483436607995827E-3</c:v>
                </c:pt>
                <c:pt idx="213">
                  <c:v>6.1650914453821315E-3</c:v>
                </c:pt>
                <c:pt idx="214">
                  <c:v>5.7170202285306004E-3</c:v>
                </c:pt>
                <c:pt idx="215">
                  <c:v>5.3015646799394744E-3</c:v>
                </c:pt>
                <c:pt idx="216">
                  <c:v>4.9163468979713798E-3</c:v>
                </c:pt>
                <c:pt idx="217">
                  <c:v>4.5591625780616596E-3</c:v>
                </c:pt>
                <c:pt idx="218">
                  <c:v>4.2279683989363548E-3</c:v>
                </c:pt>
                <c:pt idx="219">
                  <c:v>3.9208702564792475E-3</c:v>
                </c:pt>
                <c:pt idx="220">
                  <c:v>3.6361122574817273E-3</c:v>
                </c:pt>
                <c:pt idx="221">
                  <c:v>3.3720667101988511E-3</c:v>
                </c:pt>
                <c:pt idx="222">
                  <c:v>3.1272247224478633E-3</c:v>
                </c:pt>
                <c:pt idx="223">
                  <c:v>2.9001874568166386E-3</c:v>
                </c:pt>
                <c:pt idx="224">
                  <c:v>2.6896581839537248E-3</c:v>
                </c:pt>
                <c:pt idx="225">
                  <c:v>2.4944347333075712E-3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'80% mitigation model arrivals'!$F$4:$H$4</c:f>
              <c:strCache>
                <c:ptCount val="1"/>
                <c:pt idx="0">
                  <c:v>20% mitigation</c:v>
                </c:pt>
              </c:strCache>
            </c:strRef>
          </c:tx>
          <c:marker>
            <c:symbol val="none"/>
          </c:marker>
          <c:val>
            <c:numRef>
              <c:f>'80% mitigation model arrivals'!$H$6:$H$231</c:f>
              <c:numCache>
                <c:formatCode>0</c:formatCode>
                <c:ptCount val="226"/>
                <c:pt idx="0">
                  <c:v>1.0107569857768974</c:v>
                </c:pt>
                <c:pt idx="1">
                  <c:v>1.2246360516583539</c:v>
                </c:pt>
                <c:pt idx="2">
                  <c:v>1.4827505105710685</c:v>
                </c:pt>
                <c:pt idx="3">
                  <c:v>1.7939156970280723</c:v>
                </c:pt>
                <c:pt idx="4">
                  <c:v>2.1686415220909052</c:v>
                </c:pt>
                <c:pt idx="5">
                  <c:v>2.6194728036129624</c:v>
                </c:pt>
                <c:pt idx="6">
                  <c:v>3.161360717920314</c:v>
                </c:pt>
                <c:pt idx="7">
                  <c:v>3.8120983528254362</c:v>
                </c:pt>
                <c:pt idx="8">
                  <c:v>4.5928323405712881</c:v>
                </c:pt>
                <c:pt idx="9">
                  <c:v>5.5286609346755951</c:v>
                </c:pt>
                <c:pt idx="10">
                  <c:v>6.6493299325300681</c:v>
                </c:pt>
                <c:pt idx="11">
                  <c:v>7.9900386994932804</c:v>
                </c:pt>
                <c:pt idx="12">
                  <c:v>9.5923688422055022</c:v>
                </c:pt>
                <c:pt idx="13">
                  <c:v>11.505347569584853</c:v>
                </c:pt>
                <c:pt idx="14">
                  <c:v>13.786656102740562</c:v>
                </c:pt>
                <c:pt idx="15">
                  <c:v>16.503990113160292</c:v>
                </c:pt>
                <c:pt idx="16">
                  <c:v>19.736573341595243</c:v>
                </c:pt>
                <c:pt idx="17">
                  <c:v>23.576816292260151</c:v>
                </c:pt>
                <c:pt idx="18">
                  <c:v>28.132097933810012</c:v>
                </c:pt>
                <c:pt idx="19">
                  <c:v>33.526628074838513</c:v>
                </c:pt>
                <c:pt idx="20">
                  <c:v>39.903319601290391</c:v>
                </c:pt>
                <c:pt idx="21">
                  <c:v>47.425560894637222</c:v>
                </c:pt>
                <c:pt idx="22">
                  <c:v>56.278727248559015</c:v>
                </c:pt>
                <c:pt idx="23">
                  <c:v>66.671204025572905</c:v>
                </c:pt>
                <c:pt idx="24">
                  <c:v>78.834612668460551</c:v>
                </c:pt>
                <c:pt idx="25">
                  <c:v>93.022834570873272</c:v>
                </c:pt>
                <c:pt idx="26">
                  <c:v>109.50932191649892</c:v>
                </c:pt>
                <c:pt idx="27">
                  <c:v>128.58207940349968</c:v>
                </c:pt>
                <c:pt idx="28">
                  <c:v>150.53561514895353</c:v>
                </c:pt>
                <c:pt idx="29">
                  <c:v>175.65912284581051</c:v>
                </c:pt>
                <c:pt idx="30">
                  <c:v>204.22021278074919</c:v>
                </c:pt>
                <c:pt idx="31">
                  <c:v>236.44371033921826</c:v>
                </c:pt>
                <c:pt idx="32">
                  <c:v>272.48544586556426</c:v>
                </c:pt>
                <c:pt idx="33">
                  <c:v>312.40161872186547</c:v>
                </c:pt>
                <c:pt idx="34">
                  <c:v>356.11524751227444</c:v>
                </c:pt>
                <c:pt idx="35">
                  <c:v>403.38236908401581</c:v>
                </c:pt>
                <c:pt idx="36">
                  <c:v>453.76187499692611</c:v>
                </c:pt>
                <c:pt idx="37">
                  <c:v>506.59391469449753</c:v>
                </c:pt>
                <c:pt idx="38">
                  <c:v>560.9922926350265</c:v>
                </c:pt>
                <c:pt idx="39">
                  <c:v>615.85586305186723</c:v>
                </c:pt>
                <c:pt idx="40">
                  <c:v>669.90230943254835</c:v>
                </c:pt>
                <c:pt idx="41">
                  <c:v>721.72487684356656</c:v>
                </c:pt>
                <c:pt idx="42">
                  <c:v>769.86896911639542</c:v>
                </c:pt>
                <c:pt idx="43">
                  <c:v>812.92176321552733</c:v>
                </c:pt>
                <c:pt idx="44">
                  <c:v>849.60506333144099</c:v>
                </c:pt>
                <c:pt idx="45">
                  <c:v>878.86035433386814</c:v>
                </c:pt>
                <c:pt idx="46">
                  <c:v>899.9158492548811</c:v>
                </c:pt>
                <c:pt idx="47">
                  <c:v>912.32810584243134</c:v>
                </c:pt>
                <c:pt idx="48">
                  <c:v>915.99482133358879</c:v>
                </c:pt>
                <c:pt idx="49">
                  <c:v>911.13971958618595</c:v>
                </c:pt>
                <c:pt idx="50">
                  <c:v>898.27407905801556</c:v>
                </c:pt>
                <c:pt idx="51">
                  <c:v>878.14178521432086</c:v>
                </c:pt>
                <c:pt idx="52">
                  <c:v>851.65562694811069</c:v>
                </c:pt>
                <c:pt idx="53">
                  <c:v>819.83207522710836</c:v>
                </c:pt>
                <c:pt idx="54">
                  <c:v>783.73039731015115</c:v>
                </c:pt>
                <c:pt idx="55">
                  <c:v>744.40014765795286</c:v>
                </c:pt>
                <c:pt idx="56">
                  <c:v>702.83924612038072</c:v>
                </c:pt>
                <c:pt idx="57">
                  <c:v>659.96328181561876</c:v>
                </c:pt>
                <c:pt idx="58">
                  <c:v>616.58550374542074</c:v>
                </c:pt>
                <c:pt idx="59">
                  <c:v>573.40620017771471</c:v>
                </c:pt>
                <c:pt idx="60">
                  <c:v>531.00977930770978</c:v>
                </c:pt>
                <c:pt idx="61">
                  <c:v>489.86776025078279</c:v>
                </c:pt>
                <c:pt idx="62">
                  <c:v>450.34597593281615</c:v>
                </c:pt>
                <c:pt idx="63">
                  <c:v>412.71449783688331</c:v>
                </c:pt>
                <c:pt idx="64">
                  <c:v>377.15905415732777</c:v>
                </c:pt>
                <c:pt idx="65">
                  <c:v>343.79298363664429</c:v>
                </c:pt>
                <c:pt idx="66">
                  <c:v>312.66901955023013</c:v>
                </c:pt>
                <c:pt idx="67">
                  <c:v>283.79041710910133</c:v>
                </c:pt>
                <c:pt idx="68">
                  <c:v>257.12111721037627</c:v>
                </c:pt>
                <c:pt idx="69">
                  <c:v>232.59478011087458</c:v>
                </c:pt>
                <c:pt idx="70">
                  <c:v>210.12262774960163</c:v>
                </c:pt>
                <c:pt idx="71">
                  <c:v>189.60010825268455</c:v>
                </c:pt>
                <c:pt idx="72">
                  <c:v>170.91244623074272</c:v>
                </c:pt>
                <c:pt idx="73">
                  <c:v>153.93917320913897</c:v>
                </c:pt>
                <c:pt idx="74">
                  <c:v>138.5577486911352</c:v>
                </c:pt>
                <c:pt idx="75">
                  <c:v>124.64638797039743</c:v>
                </c:pt>
                <c:pt idx="76">
                  <c:v>112.08621113464096</c:v>
                </c:pt>
                <c:pt idx="77">
                  <c:v>100.76282127581317</c:v>
                </c:pt>
                <c:pt idx="78">
                  <c:v>90.567410665699754</c:v>
                </c:pt>
                <c:pt idx="79">
                  <c:v>81.397482969621706</c:v>
                </c:pt>
                <c:pt idx="80">
                  <c:v>73.157268450275751</c:v>
                </c:pt>
                <c:pt idx="81">
                  <c:v>65.757898224403107</c:v>
                </c:pt>
                <c:pt idx="82">
                  <c:v>59.117393404021641</c:v>
                </c:pt>
                <c:pt idx="83">
                  <c:v>53.1605156271753</c:v>
                </c:pt>
                <c:pt idx="84">
                  <c:v>47.818517176352088</c:v>
                </c:pt>
                <c:pt idx="85">
                  <c:v>43.028821626237459</c:v>
                </c:pt>
                <c:pt idx="86">
                  <c:v>38.734659724485482</c:v>
                </c:pt>
                <c:pt idx="87">
                  <c:v>34.884679922449777</c:v>
                </c:pt>
                <c:pt idx="88">
                  <c:v>31.432548551992113</c:v>
                </c:pt>
                <c:pt idx="89">
                  <c:v>28.336550989920852</c:v>
                </c:pt>
                <c:pt idx="90">
                  <c:v>25.55920216986533</c:v>
                </c:pt>
                <c:pt idx="91">
                  <c:v>23.066872393710128</c:v>
                </c:pt>
                <c:pt idx="92">
                  <c:v>20.829432478250055</c:v>
                </c:pt>
                <c:pt idx="93">
                  <c:v>18.819920765006373</c:v>
                </c:pt>
                <c:pt idx="94">
                  <c:v>17.014233354786029</c:v>
                </c:pt>
                <c:pt idx="95">
                  <c:v>15.39083804053007</c:v>
                </c:pt>
                <c:pt idx="96">
                  <c:v>13.9305117515446</c:v>
                </c:pt>
                <c:pt idx="97">
                  <c:v>12.616100843374625</c:v>
                </c:pt>
                <c:pt idx="98">
                  <c:v>11.432303234708343</c:v>
                </c:pt>
                <c:pt idx="99">
                  <c:v>10.365471172177877</c:v>
                </c:pt>
                <c:pt idx="100">
                  <c:v>9.4034332732744588</c:v>
                </c:pt>
                <c:pt idx="101">
                  <c:v>8.5353344332702363</c:v>
                </c:pt>
                <c:pt idx="102">
                  <c:v>7.7514921684169167</c:v>
                </c:pt>
                <c:pt idx="103">
                  <c:v>7.0432679910227307</c:v>
                </c:pt>
                <c:pt idx="104">
                  <c:v>6.4029524619841141</c:v>
                </c:pt>
                <c:pt idx="105">
                  <c:v>5.8236626328975944</c:v>
                </c:pt>
                <c:pt idx="106">
                  <c:v>5.2992506691380186</c:v>
                </c:pt>
                <c:pt idx="107">
                  <c:v>4.8242225296016841</c:v>
                </c:pt>
                <c:pt idx="108">
                  <c:v>4.3936656660421249</c:v>
                </c:pt>
                <c:pt idx="109">
                  <c:v>4.0031847920872679</c:v>
                </c:pt>
                <c:pt idx="110">
                  <c:v>3.6488448561717632</c:v>
                </c:pt>
                <c:pt idx="111">
                  <c:v>3.3271204340903751</c:v>
                </c:pt>
                <c:pt idx="112">
                  <c:v>3.0348508327460877</c:v>
                </c:pt>
                <c:pt idx="113">
                  <c:v>2.7692002680641963</c:v>
                </c:pt>
                <c:pt idx="114">
                  <c:v>2.5276225461634567</c:v>
                </c:pt>
                <c:pt idx="115">
                  <c:v>2.3078297370457221</c:v>
                </c:pt>
                <c:pt idx="116">
                  <c:v>2.1077643854719099</c:v>
                </c:pt>
                <c:pt idx="117">
                  <c:v>1.9255748534233135</c:v>
                </c:pt>
                <c:pt idx="118">
                  <c:v>1.7595934342270994</c:v>
                </c:pt>
                <c:pt idx="119">
                  <c:v>1.6083169186281339</c:v>
                </c:pt>
                <c:pt idx="120">
                  <c:v>1.4703893296136812</c:v>
                </c:pt>
                <c:pt idx="121">
                  <c:v>1.3445865758098989</c:v>
                </c:pt>
                <c:pt idx="122">
                  <c:v>1.2298028013042313</c:v>
                </c:pt>
                <c:pt idx="123">
                  <c:v>1.1250382368343708</c:v>
                </c:pt>
                <c:pt idx="124">
                  <c:v>1.0293883789981919</c:v>
                </c:pt>
                <c:pt idx="125">
                  <c:v>0.94203434520841256</c:v>
                </c:pt>
                <c:pt idx="126">
                  <c:v>0.86223426970855144</c:v>
                </c:pt>
                <c:pt idx="127">
                  <c:v>0.7893156220493438</c:v>
                </c:pt>
                <c:pt idx="128">
                  <c:v>0.7226683431094898</c:v>
                </c:pt>
                <c:pt idx="129">
                  <c:v>0.66173870650345634</c:v>
                </c:pt>
                <c:pt idx="130">
                  <c:v>0.60602382365868834</c:v>
                </c:pt>
                <c:pt idx="131">
                  <c:v>0.55506672082537989</c:v>
                </c:pt>
                <c:pt idx="132">
                  <c:v>0.50845192449560273</c:v>
                </c:pt>
                <c:pt idx="133">
                  <c:v>0.46580149902001722</c:v>
                </c:pt>
                <c:pt idx="134">
                  <c:v>0.42677148704842693</c:v>
                </c:pt>
                <c:pt idx="135">
                  <c:v>0.39104870902701805</c:v>
                </c:pt>
                <c:pt idx="136">
                  <c:v>0.35834788277634289</c:v>
                </c:pt>
                <c:pt idx="137">
                  <c:v>0.32840902922998794</c:v>
                </c:pt>
                <c:pt idx="138">
                  <c:v>0.300995133498418</c:v>
                </c:pt>
                <c:pt idx="139">
                  <c:v>0.27589003482398766</c:v>
                </c:pt>
                <c:pt idx="140">
                  <c:v>0.25289652104220295</c:v>
                </c:pt>
                <c:pt idx="141">
                  <c:v>0.23183460673271838</c:v>
                </c:pt>
                <c:pt idx="142">
                  <c:v>0.21253997588883067</c:v>
                </c:pt>
                <c:pt idx="143">
                  <c:v>0.19486257253220174</c:v>
                </c:pt>
                <c:pt idx="144">
                  <c:v>0.17866532421294323</c:v>
                </c:pt>
                <c:pt idx="145">
                  <c:v>0.16382298498592718</c:v>
                </c:pt>
                <c:pt idx="146">
                  <c:v>0.1502210861972344</c:v>
                </c:pt>
                <c:pt idx="147">
                  <c:v>0.1377549842973167</c:v>
                </c:pt>
                <c:pt idx="148">
                  <c:v>0.12632899611026005</c:v>
                </c:pt>
                <c:pt idx="149">
                  <c:v>0.1158556132272679</c:v>
                </c:pt>
                <c:pt idx="150">
                  <c:v>0.10625478780366393</c:v>
                </c:pt>
                <c:pt idx="151">
                  <c:v>9.7453282900460181E-2</c:v>
                </c:pt>
                <c:pt idx="152">
                  <c:v>8.9384081393291126E-2</c:v>
                </c:pt>
                <c:pt idx="153">
                  <c:v>8.1985847595660744E-2</c:v>
                </c:pt>
                <c:pt idx="154">
                  <c:v>7.5202437124517019E-2</c:v>
                </c:pt>
                <c:pt idx="155">
                  <c:v>6.8982450010935281E-2</c:v>
                </c:pt>
                <c:pt idx="156">
                  <c:v>6.3278823496148107E-2</c:v>
                </c:pt>
                <c:pt idx="157">
                  <c:v>5.8048460520694789E-2</c:v>
                </c:pt>
                <c:pt idx="158">
                  <c:v>5.3251890934006951E-2</c:v>
                </c:pt>
                <c:pt idx="159">
                  <c:v>4.8852962172986736E-2</c:v>
                </c:pt>
                <c:pt idx="160">
                  <c:v>4.4818556873451598E-2</c:v>
                </c:pt>
                <c:pt idx="161">
                  <c:v>4.1118335203918832E-2</c:v>
                </c:pt>
                <c:pt idx="162">
                  <c:v>3.7724499239175202E-2</c:v>
                </c:pt>
                <c:pt idx="163">
                  <c:v>3.4611577764735557E-2</c:v>
                </c:pt>
                <c:pt idx="164">
                  <c:v>3.1756229689563042E-2</c:v>
                </c:pt>
                <c:pt idx="165">
                  <c:v>2.9137064198948792E-2</c:v>
                </c:pt>
                <c:pt idx="166">
                  <c:v>2.6734476459751022E-2</c:v>
                </c:pt>
                <c:pt idx="167">
                  <c:v>2.4530497128580464E-2</c:v>
                </c:pt>
                <c:pt idx="168">
                  <c:v>2.2508655025376356E-2</c:v>
                </c:pt>
                <c:pt idx="169">
                  <c:v>2.0653851206589025E-2</c:v>
                </c:pt>
                <c:pt idx="170">
                  <c:v>1.8952243879084563E-2</c:v>
                </c:pt>
                <c:pt idx="171">
                  <c:v>1.7391143031545653E-2</c:v>
                </c:pt>
                <c:pt idx="172">
                  <c:v>1.5958914042130345E-2</c:v>
                </c:pt>
                <c:pt idx="173">
                  <c:v>1.4644889334249456E-2</c:v>
                </c:pt>
                <c:pt idx="174">
                  <c:v>1.3439287587061699E-2</c:v>
                </c:pt>
                <c:pt idx="175">
                  <c:v>1.2333139687143557E-2</c:v>
                </c:pt>
                <c:pt idx="176">
                  <c:v>1.1318220981138438E-2</c:v>
                </c:pt>
                <c:pt idx="177">
                  <c:v>1.0386989183643891E-2</c:v>
                </c:pt>
                <c:pt idx="178">
                  <c:v>9.5325274783135683E-3</c:v>
                </c:pt>
                <c:pt idx="179">
                  <c:v>8.7484924583804968E-3</c:v>
                </c:pt>
                <c:pt idx="180">
                  <c:v>8.0290663518098881E-3</c:v>
                </c:pt>
                <c:pt idx="181">
                  <c:v>7.368913331447402E-3</c:v>
                </c:pt>
                <c:pt idx="182">
                  <c:v>6.763139442227839E-3</c:v>
                </c:pt>
                <c:pt idx="183">
                  <c:v>6.2072558603176731E-3</c:v>
                </c:pt>
                <c:pt idx="184">
                  <c:v>5.6971452404468437E-3</c:v>
                </c:pt>
                <c:pt idx="185">
                  <c:v>5.2290308558440302E-3</c:v>
                </c:pt>
                <c:pt idx="186">
                  <c:v>4.7994483657021192E-3</c:v>
                </c:pt>
                <c:pt idx="187">
                  <c:v>4.405219878663047E-3</c:v>
                </c:pt>
                <c:pt idx="188">
                  <c:v>4.0434301749883161E-3</c:v>
                </c:pt>
                <c:pt idx="189">
                  <c:v>3.7114049764568335E-3</c:v>
                </c:pt>
                <c:pt idx="190">
                  <c:v>3.4066909647663124E-3</c:v>
                </c:pt>
                <c:pt idx="191">
                  <c:v>3.127037432477664E-3</c:v>
                </c:pt>
                <c:pt idx="192">
                  <c:v>2.8703795701403578E-3</c:v>
                </c:pt>
                <c:pt idx="193">
                  <c:v>2.6348230467192479E-3</c:v>
                </c:pt>
                <c:pt idx="194">
                  <c:v>2.4186298437598452E-3</c:v>
                </c:pt>
                <c:pt idx="195">
                  <c:v>2.2202054810804839E-3</c:v>
                </c:pt>
                <c:pt idx="196">
                  <c:v>2.0380869141263247E-3</c:v>
                </c:pt>
                <c:pt idx="197">
                  <c:v>1.8709318878791237E-3</c:v>
                </c:pt>
                <c:pt idx="198">
                  <c:v>2.3026408416626509E-4</c:v>
                </c:pt>
                <c:pt idx="199">
                  <c:v>2.1139336513442686E-4</c:v>
                </c:pt>
                <c:pt idx="200">
                  <c:v>1.9407172840146814E-4</c:v>
                </c:pt>
                <c:pt idx="201">
                  <c:v>1.7817179241319536E-4</c:v>
                </c:pt>
                <c:pt idx="202">
                  <c:v>1.6357666845578933E-4</c:v>
                </c:pt>
                <c:pt idx="203">
                  <c:v>1.5017909936432261E-4</c:v>
                </c:pt>
                <c:pt idx="204">
                  <c:v>1.3788065416520112E-4</c:v>
                </c:pt>
                <c:pt idx="205">
                  <c:v>1.2659100730161299E-4</c:v>
                </c:pt>
                <c:pt idx="206">
                  <c:v>1.1622727515714359E-4</c:v>
                </c:pt>
                <c:pt idx="207">
                  <c:v>1.0671339532564161E-4</c:v>
                </c:pt>
                <c:pt idx="208">
                  <c:v>9.7979553174809553E-5</c:v>
                </c:pt>
                <c:pt idx="209">
                  <c:v>8.9961693902296247E-5</c:v>
                </c:pt>
                <c:pt idx="210">
                  <c:v>8.2601022768358234E-5</c:v>
                </c:pt>
                <c:pt idx="211">
                  <c:v>7.5843584454560187E-5</c:v>
                </c:pt>
                <c:pt idx="212">
                  <c:v>6.9639860157622024E-5</c:v>
                </c:pt>
                <c:pt idx="213">
                  <c:v>6.394440515578026E-5</c:v>
                </c:pt>
                <c:pt idx="214">
                  <c:v>5.871550183655927E-5</c:v>
                </c:pt>
                <c:pt idx="215">
                  <c:v>5.3914879572403152E-5</c:v>
                </c:pt>
                <c:pt idx="216">
                  <c:v>4.9507393214298645E-5</c:v>
                </c:pt>
                <c:pt idx="217">
                  <c:v>4.5460799356078496E-5</c:v>
                </c:pt>
                <c:pt idx="218">
                  <c:v>4.1745497128431452E-5</c:v>
                </c:pt>
                <c:pt idx="219">
                  <c:v>3.8334325381583767E-5</c:v>
                </c:pt>
                <c:pt idx="220">
                  <c:v>3.5202339859097265E-5</c:v>
                </c:pt>
                <c:pt idx="221">
                  <c:v>3.2326659493264742E-5</c:v>
                </c:pt>
                <c:pt idx="222">
                  <c:v>2.9686274046980543E-5</c:v>
                </c:pt>
                <c:pt idx="223">
                  <c:v>2.7261894501862116E-5</c:v>
                </c:pt>
                <c:pt idx="224">
                  <c:v>2.5035828002728522E-5</c:v>
                </c:pt>
                <c:pt idx="225">
                  <c:v>2.2991826426732587E-5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'80% mitigation model arrivals'!$C$4:$E$4</c:f>
              <c:strCache>
                <c:ptCount val="1"/>
                <c:pt idx="0">
                  <c:v>0% mitigation</c:v>
                </c:pt>
              </c:strCache>
            </c:strRef>
          </c:tx>
          <c:marker>
            <c:symbol val="none"/>
          </c:marker>
          <c:val>
            <c:numRef>
              <c:f>'80% mitigation model arrivals'!$E$6:$E$231</c:f>
              <c:numCache>
                <c:formatCode>0</c:formatCode>
                <c:ptCount val="226"/>
                <c:pt idx="0">
                  <c:v>1.1271537674170768</c:v>
                </c:pt>
                <c:pt idx="1">
                  <c:v>1.3827050563224006</c:v>
                </c:pt>
                <c:pt idx="2">
                  <c:v>1.6961367431041838</c:v>
                </c:pt>
                <c:pt idx="3">
                  <c:v>2.0805290190169927</c:v>
                </c:pt>
                <c:pt idx="4">
                  <c:v>2.551903357541812</c:v>
                </c:pt>
                <c:pt idx="5">
                  <c:v>3.1298765326092828</c:v>
                </c:pt>
                <c:pt idx="6">
                  <c:v>3.8384563443472155</c:v>
                </c:pt>
                <c:pt idx="7">
                  <c:v>4.7070078703372271</c:v>
                </c:pt>
                <c:pt idx="8">
                  <c:v>5.7714239487946024</c:v>
                </c:pt>
                <c:pt idx="9">
                  <c:v>7.0755387922604971</c:v>
                </c:pt>
                <c:pt idx="10">
                  <c:v>8.6728288116620931</c:v>
                </c:pt>
                <c:pt idx="11">
                  <c:v>10.628449340284401</c:v>
                </c:pt>
                <c:pt idx="12">
                  <c:v>13.021659050112049</c:v>
                </c:pt>
                <c:pt idx="13">
                  <c:v>15.948683957381213</c:v>
                </c:pt>
                <c:pt idx="14">
                  <c:v>19.526067721134261</c:v>
                </c:pt>
                <c:pt idx="15">
                  <c:v>23.894541009956022</c:v>
                </c:pt>
                <c:pt idx="16">
                  <c:v>29.223415053528647</c:v>
                </c:pt>
                <c:pt idx="17">
                  <c:v>35.715456076217166</c:v>
                </c:pt>
                <c:pt idx="18">
                  <c:v>43.612118592415442</c:v>
                </c:pt>
                <c:pt idx="19">
                  <c:v>53.19889419934028</c:v>
                </c:pt>
                <c:pt idx="20">
                  <c:v>64.810353657250388</c:v>
                </c:pt>
                <c:pt idx="21">
                  <c:v>78.834207668332127</c:v>
                </c:pt>
                <c:pt idx="22">
                  <c:v>95.713372193886713</c:v>
                </c:pt>
                <c:pt idx="23">
                  <c:v>115.94459318271491</c:v>
                </c:pt>
                <c:pt idx="24">
                  <c:v>140.07168082140572</c:v>
                </c:pt>
                <c:pt idx="25">
                  <c:v>168.67088320922502</c:v>
                </c:pt>
                <c:pt idx="26">
                  <c:v>202.32551780918109</c:v>
                </c:pt>
                <c:pt idx="27">
                  <c:v>241.5868917367896</c:v>
                </c:pt>
                <c:pt idx="28">
                  <c:v>286.91909838167504</c:v>
                </c:pt>
                <c:pt idx="29">
                  <c:v>338.62687384371645</c:v>
                </c:pt>
                <c:pt idx="30">
                  <c:v>396.76870033013012</c:v>
                </c:pt>
                <c:pt idx="31">
                  <c:v>461.06188385358502</c:v>
                </c:pt>
                <c:pt idx="32">
                  <c:v>530.79199339508705</c:v>
                </c:pt>
                <c:pt idx="33">
                  <c:v>604.74457282007222</c:v>
                </c:pt>
                <c:pt idx="34">
                  <c:v>681.18028490879601</c:v>
                </c:pt>
                <c:pt idx="35">
                  <c:v>757.87307699078031</c:v>
                </c:pt>
                <c:pt idx="36">
                  <c:v>832.22275242211072</c:v>
                </c:pt>
                <c:pt idx="37">
                  <c:v>901.43882087037287</c:v>
                </c:pt>
                <c:pt idx="38">
                  <c:v>962.77501044501969</c:v>
                </c:pt>
                <c:pt idx="39">
                  <c:v>1013.7790285680076</c:v>
                </c:pt>
                <c:pt idx="40">
                  <c:v>1052.5157592619121</c:v>
                </c:pt>
                <c:pt idx="41">
                  <c:v>1077.7269527243689</c:v>
                </c:pt>
                <c:pt idx="42">
                  <c:v>1088.9050317043391</c:v>
                </c:pt>
                <c:pt idx="43">
                  <c:v>1086.2776745842459</c:v>
                </c:pt>
                <c:pt idx="44">
                  <c:v>1070.7170641069688</c:v>
                </c:pt>
                <c:pt idx="45">
                  <c:v>1043.5985737138344</c:v>
                </c:pt>
                <c:pt idx="46">
                  <c:v>1006.6367831660023</c:v>
                </c:pt>
                <c:pt idx="47">
                  <c:v>961.72342775786547</c:v>
                </c:pt>
                <c:pt idx="48">
                  <c:v>910.78494955653423</c:v>
                </c:pt>
                <c:pt idx="49">
                  <c:v>855.66949200918543</c:v>
                </c:pt>
                <c:pt idx="50">
                  <c:v>798.06638430425483</c:v>
                </c:pt>
                <c:pt idx="51">
                  <c:v>739.45629991827991</c:v>
                </c:pt>
                <c:pt idx="52">
                  <c:v>681.087442241389</c:v>
                </c:pt>
                <c:pt idx="53">
                  <c:v>623.97195111092833</c:v>
                </c:pt>
                <c:pt idx="54">
                  <c:v>568.89672279312936</c:v>
                </c:pt>
                <c:pt idx="55">
                  <c:v>516.4435069482447</c:v>
                </c:pt>
                <c:pt idx="56">
                  <c:v>467.01411352504601</c:v>
                </c:pt>
                <c:pt idx="57">
                  <c:v>420.85758250366189</c:v>
                </c:pt>
                <c:pt idx="58">
                  <c:v>378.09709874043074</c:v>
                </c:pt>
                <c:pt idx="59">
                  <c:v>338.75520850588919</c:v>
                </c:pt>
                <c:pt idx="60">
                  <c:v>302.77649808045544</c:v>
                </c:pt>
                <c:pt idx="61">
                  <c:v>270.04733958184215</c:v>
                </c:pt>
                <c:pt idx="62">
                  <c:v>240.41261911500487</c:v>
                </c:pt>
                <c:pt idx="63">
                  <c:v>213.68956490608252</c:v>
                </c:pt>
                <c:pt idx="64">
                  <c:v>189.67891444882935</c:v>
                </c:pt>
                <c:pt idx="65">
                  <c:v>168.17372232923344</c:v>
                </c:pt>
                <c:pt idx="66">
                  <c:v>148.96613244688433</c:v>
                </c:pt>
                <c:pt idx="67">
                  <c:v>131.85243378798032</c:v>
                </c:pt>
                <c:pt idx="68">
                  <c:v>116.63669806832468</c:v>
                </c:pt>
                <c:pt idx="69">
                  <c:v>103.13326784331548</c:v>
                </c:pt>
                <c:pt idx="70">
                  <c:v>91.168330154855539</c:v>
                </c:pt>
                <c:pt idx="71">
                  <c:v>80.580776798319221</c:v>
                </c:pt>
                <c:pt idx="72">
                  <c:v>71.222519924098833</c:v>
                </c:pt>
                <c:pt idx="73">
                  <c:v>62.958402119375023</c:v>
                </c:pt>
                <c:pt idx="74">
                  <c:v>55.665813911236</c:v>
                </c:pt>
                <c:pt idx="75">
                  <c:v>49.234108949728125</c:v>
                </c:pt>
                <c:pt idx="76">
                  <c:v>43.563887870454892</c:v>
                </c:pt>
                <c:pt idx="77">
                  <c:v>38.566205750216795</c:v>
                </c:pt>
                <c:pt idx="78">
                  <c:v>34.161744829607414</c:v>
                </c:pt>
                <c:pt idx="79">
                  <c:v>30.279983426693889</c:v>
                </c:pt>
                <c:pt idx="80">
                  <c:v>26.85838335219978</c:v>
                </c:pt>
                <c:pt idx="81">
                  <c:v>23.841611325387021</c:v>
                </c:pt>
                <c:pt idx="82">
                  <c:v>21.180804576966693</c:v>
                </c:pt>
                <c:pt idx="83">
                  <c:v>18.832886746112308</c:v>
                </c:pt>
                <c:pt idx="84">
                  <c:v>16.759937096996509</c:v>
                </c:pt>
                <c:pt idx="85">
                  <c:v>14.928613803551798</c:v>
                </c:pt>
                <c:pt idx="86">
                  <c:v>13.309630409234614</c:v>
                </c:pt>
                <c:pt idx="87">
                  <c:v>11.877283427732436</c:v>
                </c:pt>
                <c:pt idx="88">
                  <c:v>10.609028296320957</c:v>
                </c:pt>
                <c:pt idx="89">
                  <c:v>9.4851004337474478</c:v>
                </c:pt>
                <c:pt idx="90">
                  <c:v>8.4881779189131521</c:v>
                </c:pt>
                <c:pt idx="91">
                  <c:v>7.6030822321672531</c:v>
                </c:pt>
                <c:pt idx="92">
                  <c:v>6.8165135462631952</c:v>
                </c:pt>
                <c:pt idx="93">
                  <c:v>6.1168171794843147</c:v>
                </c:pt>
                <c:pt idx="94">
                  <c:v>5.4937780039867903</c:v>
                </c:pt>
                <c:pt idx="95">
                  <c:v>4.9384398153765687</c:v>
                </c:pt>
                <c:pt idx="96">
                  <c:v>4.4429469004076054</c:v>
                </c:pt>
                <c:pt idx="97">
                  <c:v>4.0004052759900333</c:v>
                </c:pt>
                <c:pt idx="98">
                  <c:v>3.6047613071737032</c:v>
                </c:pt>
                <c:pt idx="99">
                  <c:v>3.2506956371403248</c:v>
                </c:pt>
                <c:pt idx="100">
                  <c:v>2.9335305773142863</c:v>
                </c:pt>
                <c:pt idx="101">
                  <c:v>2.6491493043645278</c:v>
                </c:pt>
                <c:pt idx="102">
                  <c:v>2.3939253966582328</c:v>
                </c:pt>
                <c:pt idx="103">
                  <c:v>2.1646614099945509</c:v>
                </c:pt>
                <c:pt idx="104">
                  <c:v>1.9585353462675812</c:v>
                </c:pt>
                <c:pt idx="105">
                  <c:v>1.7730540058500992</c:v>
                </c:pt>
                <c:pt idx="106">
                  <c:v>1.6060123380902951</c:v>
                </c:pt>
                <c:pt idx="107">
                  <c:v>1.4554580138023994</c:v>
                </c:pt>
                <c:pt idx="108">
                  <c:v>1.3196605416333114</c:v>
                </c:pt>
                <c:pt idx="109">
                  <c:v>1.1970843361855259</c:v>
                </c:pt>
                <c:pt idx="110">
                  <c:v>1.0863652215271031</c:v>
                </c:pt>
                <c:pt idx="111">
                  <c:v>0.98628992105705038</c:v>
                </c:pt>
                <c:pt idx="112">
                  <c:v>0.89577814269705414</c:v>
                </c:pt>
                <c:pt idx="113">
                  <c:v>0.81386691990383042</c:v>
                </c:pt>
                <c:pt idx="114">
                  <c:v>0.73969691375714319</c:v>
                </c:pt>
                <c:pt idx="115">
                  <c:v>0.67250041996840082</c:v>
                </c:pt>
                <c:pt idx="116">
                  <c:v>0.6115908591018524</c:v>
                </c:pt>
                <c:pt idx="117">
                  <c:v>0.55635355734511904</c:v>
                </c:pt>
                <c:pt idx="118">
                  <c:v>0.50623765097088835</c:v>
                </c:pt>
                <c:pt idx="119">
                  <c:v>0.46074896991513015</c:v>
                </c:pt>
                <c:pt idx="120">
                  <c:v>0.4194437746245967</c:v>
                </c:pt>
                <c:pt idx="121">
                  <c:v>0.38192323799239603</c:v>
                </c:pt>
                <c:pt idx="122">
                  <c:v>0.34782857745267393</c:v>
                </c:pt>
                <c:pt idx="123">
                  <c:v>0.31683675564181613</c:v>
                </c:pt>
                <c:pt idx="124">
                  <c:v>0.28865667858281086</c:v>
                </c:pt>
                <c:pt idx="125">
                  <c:v>0.26302582946846087</c:v>
                </c:pt>
                <c:pt idx="126">
                  <c:v>0.23970728454878554</c:v>
                </c:pt>
                <c:pt idx="127">
                  <c:v>0.21848706444916388</c:v>
                </c:pt>
                <c:pt idx="128">
                  <c:v>0.19917178028208582</c:v>
                </c:pt>
                <c:pt idx="129">
                  <c:v>0.18158653905766187</c:v>
                </c:pt>
                <c:pt idx="130">
                  <c:v>0.16557307784478326</c:v>
                </c:pt>
                <c:pt idx="131">
                  <c:v>0.15098809945311586</c:v>
                </c:pt>
                <c:pt idx="132">
                  <c:v>0.13770178627464702</c:v>
                </c:pt>
                <c:pt idx="133">
                  <c:v>0.12559647162288456</c:v>
                </c:pt>
                <c:pt idx="134">
                  <c:v>0.11456545070223001</c:v>
                </c:pt>
                <c:pt idx="135">
                  <c:v>0.10451191518723135</c:v>
                </c:pt>
                <c:pt idx="136">
                  <c:v>9.5347997775661497E-2</c:v>
                </c:pt>
                <c:pt idx="137">
                  <c:v>8.6993914258982841E-2</c:v>
                </c:pt>
                <c:pt idx="138">
                  <c:v>7.9377192731953983E-2</c:v>
                </c:pt>
                <c:pt idx="139">
                  <c:v>7.243198014475638E-2</c:v>
                </c:pt>
                <c:pt idx="140">
                  <c:v>6.6098417969897127E-2</c:v>
                </c:pt>
                <c:pt idx="141">
                  <c:v>6.0322079804791429E-2</c:v>
                </c:pt>
                <c:pt idx="142">
                  <c:v>5.5053464120192075E-2</c:v>
                </c:pt>
                <c:pt idx="143">
                  <c:v>5.0247536419192329E-2</c:v>
                </c:pt>
                <c:pt idx="144">
                  <c:v>4.586331584778236E-2</c:v>
                </c:pt>
                <c:pt idx="145">
                  <c:v>4.1863501571242523E-2</c:v>
                </c:pt>
                <c:pt idx="146">
                  <c:v>3.8214134877307515E-2</c:v>
                </c:pt>
                <c:pt idx="147">
                  <c:v>3.4884293345385231E-2</c:v>
                </c:pt>
                <c:pt idx="148">
                  <c:v>3.1845814093685476E-2</c:v>
                </c:pt>
                <c:pt idx="149">
                  <c:v>2.90730428405368E-2</c:v>
                </c:pt>
                <c:pt idx="150">
                  <c:v>2.65426067117005E-2</c:v>
                </c:pt>
                <c:pt idx="151">
                  <c:v>2.4233207955603575E-2</c:v>
                </c:pt>
                <c:pt idx="152">
                  <c:v>2.2125436988972069E-2</c:v>
                </c:pt>
                <c:pt idx="153">
                  <c:v>2.0201602540055319E-2</c:v>
                </c:pt>
                <c:pt idx="154">
                  <c:v>1.8445577600687102E-2</c:v>
                </c:pt>
                <c:pt idx="155">
                  <c:v>1.6842659360008838E-2</c:v>
                </c:pt>
                <c:pt idx="156">
                  <c:v>1.5379441946606676E-2</c:v>
                </c:pt>
                <c:pt idx="157">
                  <c:v>1.4043700769889256E-2</c:v>
                </c:pt>
                <c:pt idx="158">
                  <c:v>1.2824287468902185E-2</c:v>
                </c:pt>
                <c:pt idx="159">
                  <c:v>1.1711034142081189E-2</c:v>
                </c:pt>
                <c:pt idx="160">
                  <c:v>1.0694666404560849E-2</c:v>
                </c:pt>
                <c:pt idx="161">
                  <c:v>9.7667242080206051E-3</c:v>
                </c:pt>
                <c:pt idx="162">
                  <c:v>8.9194897827837849E-3</c:v>
                </c:pt>
                <c:pt idx="163">
                  <c:v>8.1459219900352764E-3</c:v>
                </c:pt>
                <c:pt idx="164">
                  <c:v>7.4395966607880837E-3</c:v>
                </c:pt>
                <c:pt idx="165">
                  <c:v>6.794652096232312E-3</c:v>
                </c:pt>
                <c:pt idx="166">
                  <c:v>6.2057396007730858E-3</c:v>
                </c:pt>
                <c:pt idx="167">
                  <c:v>5.6679782860555861E-3</c:v>
                </c:pt>
                <c:pt idx="168">
                  <c:v>5.1769139081443427E-3</c:v>
                </c:pt>
                <c:pt idx="169">
                  <c:v>4.7284814058912161E-3</c:v>
                </c:pt>
                <c:pt idx="170">
                  <c:v>5.2432519805734046E-4</c:v>
                </c:pt>
                <c:pt idx="171">
                  <c:v>4.7874293841232429E-4</c:v>
                </c:pt>
                <c:pt idx="172">
                  <c:v>4.3713145078072557E-4</c:v>
                </c:pt>
                <c:pt idx="173">
                  <c:v>3.9914404169394402E-4</c:v>
                </c:pt>
                <c:pt idx="174">
                  <c:v>3.6446437707127188E-4</c:v>
                </c:pt>
                <c:pt idx="175">
                  <c:v>3.3280380966971279E-4</c:v>
                </c:pt>
                <c:pt idx="176">
                  <c:v>3.0389893345272867E-4</c:v>
                </c:pt>
                <c:pt idx="177">
                  <c:v>2.7750939170800848E-4</c:v>
                </c:pt>
                <c:pt idx="178">
                  <c:v>2.5341584114357829E-4</c:v>
                </c:pt>
                <c:pt idx="179">
                  <c:v>2.3141810697779874E-4</c:v>
                </c:pt>
                <c:pt idx="180">
                  <c:v>2.1133351219759788E-4</c:v>
                </c:pt>
                <c:pt idx="181">
                  <c:v>1.9299533823868842E-4</c:v>
                </c:pt>
                <c:pt idx="182">
                  <c:v>1.7625142208999023E-4</c:v>
                </c:pt>
                <c:pt idx="183">
                  <c:v>1.6096289573397371E-4</c:v>
                </c:pt>
                <c:pt idx="184">
                  <c:v>1.4700300516778952E-4</c:v>
                </c:pt>
                <c:pt idx="185">
                  <c:v>1.3425606448436156E-4</c:v>
                </c:pt>
                <c:pt idx="186">
                  <c:v>1.2261647862032987E-4</c:v>
                </c:pt>
                <c:pt idx="187">
                  <c:v>1.1198786705790553E-4</c:v>
                </c:pt>
                <c:pt idx="188">
                  <c:v>1.0228225210084929E-4</c:v>
                </c:pt>
                <c:pt idx="189">
                  <c:v>9.3419329459720757E-5</c:v>
                </c:pt>
                <c:pt idx="190">
                  <c:v>8.5325797044788487E-5</c:v>
                </c:pt>
                <c:pt idx="191">
                  <c:v>7.7934737873874838E-5</c:v>
                </c:pt>
                <c:pt idx="192">
                  <c:v>7.1185068918566685E-5</c:v>
                </c:pt>
                <c:pt idx="193">
                  <c:v>6.5021027239708928E-5</c:v>
                </c:pt>
                <c:pt idx="194">
                  <c:v>5.9391705690359231E-5</c:v>
                </c:pt>
                <c:pt idx="195">
                  <c:v>5.4250637276709313E-5</c:v>
                </c:pt>
                <c:pt idx="196">
                  <c:v>4.9555392706679413E-5</c:v>
                </c:pt>
                <c:pt idx="197">
                  <c:v>4.5267242057889234E-5</c:v>
                </c:pt>
                <c:pt idx="198">
                  <c:v>4.1350825995323248E-5</c:v>
                </c:pt>
                <c:pt idx="199">
                  <c:v>3.7773858366563218E-5</c:v>
                </c:pt>
                <c:pt idx="200">
                  <c:v>3.4506865176808788E-5</c:v>
                </c:pt>
                <c:pt idx="201">
                  <c:v>3.1522939934802707E-5</c:v>
                </c:pt>
                <c:pt idx="202">
                  <c:v>2.8797502636734862E-5</c:v>
                </c:pt>
                <c:pt idx="203">
                  <c:v>2.6308133783459198E-5</c:v>
                </c:pt>
                <c:pt idx="204">
                  <c:v>2.4034337457123911E-5</c:v>
                </c:pt>
                <c:pt idx="205">
                  <c:v>2.1957416265649954E-5</c:v>
                </c:pt>
                <c:pt idx="206">
                  <c:v>2.0060297629242996E-5</c:v>
                </c:pt>
                <c:pt idx="207">
                  <c:v>1.8327382349525578E-5</c:v>
                </c:pt>
                <c:pt idx="208">
                  <c:v>1.6744430467952043E-5</c:v>
                </c:pt>
                <c:pt idx="209">
                  <c:v>1.5298450762202265E-5</c:v>
                </c:pt>
                <c:pt idx="210">
                  <c:v>1.397756022925023E-5</c:v>
                </c:pt>
                <c:pt idx="211">
                  <c:v>1.2770924968208419E-5</c:v>
                </c:pt>
                <c:pt idx="212">
                  <c:v>1.1668640127027174E-5</c:v>
                </c:pt>
                <c:pt idx="213">
                  <c:v>1.0661664418876171E-5</c:v>
                </c:pt>
                <c:pt idx="214">
                  <c:v>9.7417469078209251E-6</c:v>
                </c:pt>
                <c:pt idx="215">
                  <c:v>8.9013424258155283E-6</c:v>
                </c:pt>
                <c:pt idx="216">
                  <c:v>8.1335701906937174E-6</c:v>
                </c:pt>
                <c:pt idx="217">
                  <c:v>7.4321374086139258E-6</c:v>
                </c:pt>
                <c:pt idx="218">
                  <c:v>6.7913083512394223E-6</c:v>
                </c:pt>
                <c:pt idx="219">
                  <c:v>6.2058302319201175E-6</c:v>
                </c:pt>
                <c:pt idx="220">
                  <c:v>5.6709204727667384E-6</c:v>
                </c:pt>
                <c:pt idx="221">
                  <c:v>5.1821953093167394E-6</c:v>
                </c:pt>
                <c:pt idx="222">
                  <c:v>4.7356675167975482E-6</c:v>
                </c:pt>
                <c:pt idx="223">
                  <c:v>4.3276868382235989E-6</c:v>
                </c:pt>
                <c:pt idx="224">
                  <c:v>3.954911335313227E-6</c:v>
                </c:pt>
                <c:pt idx="225">
                  <c:v>3.6143064789939672E-6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845184"/>
        <c:axId val="704328192"/>
      </c:lineChart>
      <c:dateAx>
        <c:axId val="73084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Date</a:t>
                </a:r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crossAx val="704328192"/>
        <c:crosses val="autoZero"/>
        <c:auto val="1"/>
        <c:lblOffset val="100"/>
        <c:baseTimeUnit val="days"/>
      </c:dateAx>
      <c:valAx>
        <c:axId val="7043281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Number of new cases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730845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257265527946461"/>
          <c:y val="0.23512685636679936"/>
          <c:w val="0.1747422024023973"/>
          <c:h val="0.37121155308914433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107156</xdr:colOff>
      <xdr:row>115</xdr:row>
      <xdr:rowOff>47626</xdr:rowOff>
    </xdr:from>
    <xdr:to>
      <xdr:col>5</xdr:col>
      <xdr:colOff>312737</xdr:colOff>
      <xdr:row>118</xdr:row>
      <xdr:rowOff>73026</xdr:rowOff>
    </xdr:to>
    <xdr:sp macro="" textlink="">
      <xdr:nvSpPr>
        <xdr:cNvPr id="2" name="Text Box 22"/>
        <xdr:cNvSpPr txBox="1"/>
      </xdr:nvSpPr>
      <xdr:spPr>
        <a:xfrm>
          <a:off x="107156" y="22088476"/>
          <a:ext cx="3253581" cy="596900"/>
        </a:xfrm>
        <a:prstGeom prst="rect">
          <a:avLst/>
        </a:prstGeom>
        <a:solidFill>
          <a:schemeClr val="lt1"/>
        </a:solidFill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en-GB" sz="800">
              <a:effectLst/>
              <a:ea typeface="Calibri"/>
              <a:cs typeface="Times New Roman"/>
            </a:rPr>
            <a:t>Grenfell B.T. and Bolker B.M. (1994). Population dynamics of measles; Chapter 16 of Parasitic and Infectious Diseases, Epidemiology and Ecology, Eds.: Scott M.E. and Smith G. Academic Press.</a:t>
          </a:r>
          <a:endParaRPr lang="en-GB" sz="1100">
            <a:effectLst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154780</xdr:colOff>
      <xdr:row>191</xdr:row>
      <xdr:rowOff>11907</xdr:rowOff>
    </xdr:from>
    <xdr:to>
      <xdr:col>9</xdr:col>
      <xdr:colOff>190498</xdr:colOff>
      <xdr:row>197</xdr:row>
      <xdr:rowOff>130969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3892" t="31254" r="19423" b="50341"/>
        <a:stretch/>
      </xdr:blipFill>
      <xdr:spPr>
        <a:xfrm>
          <a:off x="154780" y="36549807"/>
          <a:ext cx="5712618" cy="1262062"/>
        </a:xfrm>
        <a:prstGeom prst="rect">
          <a:avLst/>
        </a:prstGeom>
      </xdr:spPr>
    </xdr:pic>
    <xdr:clientData/>
  </xdr:twoCellAnchor>
  <xdr:twoCellAnchor editAs="oneCell">
    <xdr:from>
      <xdr:col>0</xdr:col>
      <xdr:colOff>130969</xdr:colOff>
      <xdr:row>167</xdr:row>
      <xdr:rowOff>47625</xdr:rowOff>
    </xdr:from>
    <xdr:to>
      <xdr:col>9</xdr:col>
      <xdr:colOff>202406</xdr:colOff>
      <xdr:row>191</xdr:row>
      <xdr:rowOff>35719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3696" t="19969" r="19325" b="13530"/>
        <a:stretch/>
      </xdr:blipFill>
      <xdr:spPr>
        <a:xfrm>
          <a:off x="130969" y="32013525"/>
          <a:ext cx="5748337" cy="4560094"/>
        </a:xfrm>
        <a:prstGeom prst="rect">
          <a:avLst/>
        </a:prstGeom>
      </xdr:spPr>
    </xdr:pic>
    <xdr:clientData/>
  </xdr:twoCellAnchor>
  <xdr:twoCellAnchor editAs="oneCell">
    <xdr:from>
      <xdr:col>0</xdr:col>
      <xdr:colOff>59532</xdr:colOff>
      <xdr:row>89</xdr:row>
      <xdr:rowOff>59531</xdr:rowOff>
    </xdr:from>
    <xdr:to>
      <xdr:col>9</xdr:col>
      <xdr:colOff>130969</xdr:colOff>
      <xdr:row>114</xdr:row>
      <xdr:rowOff>130970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4379" t="18925" r="18642" b="10059"/>
        <a:stretch/>
      </xdr:blipFill>
      <xdr:spPr>
        <a:xfrm>
          <a:off x="59532" y="17109281"/>
          <a:ext cx="5748337" cy="487203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120</xdr:row>
      <xdr:rowOff>47624</xdr:rowOff>
    </xdr:from>
    <xdr:to>
      <xdr:col>9</xdr:col>
      <xdr:colOff>71437</xdr:colOff>
      <xdr:row>145</xdr:row>
      <xdr:rowOff>95249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4478" t="19794" r="18935" b="10058"/>
        <a:stretch/>
      </xdr:blipFill>
      <xdr:spPr>
        <a:xfrm>
          <a:off x="47625" y="23050499"/>
          <a:ext cx="5700712" cy="4810125"/>
        </a:xfrm>
        <a:prstGeom prst="rect">
          <a:avLst/>
        </a:prstGeom>
      </xdr:spPr>
    </xdr:pic>
    <xdr:clientData/>
  </xdr:twoCellAnchor>
  <xdr:twoCellAnchor editAs="oneCell">
    <xdr:from>
      <xdr:col>0</xdr:col>
      <xdr:colOff>23813</xdr:colOff>
      <xdr:row>145</xdr:row>
      <xdr:rowOff>71437</xdr:rowOff>
    </xdr:from>
    <xdr:to>
      <xdr:col>9</xdr:col>
      <xdr:colOff>95249</xdr:colOff>
      <xdr:row>164</xdr:row>
      <xdr:rowOff>130968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4281" t="21878" r="18740" b="24470"/>
        <a:stretch/>
      </xdr:blipFill>
      <xdr:spPr>
        <a:xfrm>
          <a:off x="23813" y="27836812"/>
          <a:ext cx="5748336" cy="3679031"/>
        </a:xfrm>
        <a:prstGeom prst="rect">
          <a:avLst/>
        </a:prstGeom>
      </xdr:spPr>
    </xdr:pic>
    <xdr:clientData/>
  </xdr:twoCellAnchor>
  <xdr:twoCellAnchor editAs="oneCell">
    <xdr:from>
      <xdr:col>0</xdr:col>
      <xdr:colOff>23813</xdr:colOff>
      <xdr:row>220</xdr:row>
      <xdr:rowOff>35719</xdr:rowOff>
    </xdr:from>
    <xdr:to>
      <xdr:col>9</xdr:col>
      <xdr:colOff>59531</xdr:colOff>
      <xdr:row>242</xdr:row>
      <xdr:rowOff>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33793" t="27434" r="19522" b="11968"/>
        <a:stretch/>
      </xdr:blipFill>
      <xdr:spPr>
        <a:xfrm>
          <a:off x="23813" y="42107644"/>
          <a:ext cx="5712618" cy="4155281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</xdr:colOff>
      <xdr:row>241</xdr:row>
      <xdr:rowOff>166687</xdr:rowOff>
    </xdr:from>
    <xdr:to>
      <xdr:col>9</xdr:col>
      <xdr:colOff>59531</xdr:colOff>
      <xdr:row>254</xdr:row>
      <xdr:rowOff>130969</xdr:rowOff>
    </xdr:to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33794" t="32816" r="19520" b="31589"/>
        <a:stretch/>
      </xdr:blipFill>
      <xdr:spPr>
        <a:xfrm>
          <a:off x="23812" y="46239112"/>
          <a:ext cx="5712619" cy="2440782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238126</xdr:colOff>
      <xdr:row>198</xdr:row>
      <xdr:rowOff>43678</xdr:rowOff>
    </xdr:from>
    <xdr:to>
      <xdr:col>9</xdr:col>
      <xdr:colOff>214313</xdr:colOff>
      <xdr:row>217</xdr:row>
      <xdr:rowOff>101014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38126" y="37915078"/>
          <a:ext cx="5653087" cy="36768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46_Analytics/Coronavirus/COVID19_UCLH_arrivals_model%20-%20vs%2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46_Analytics/Coronavirus/COVID19_UCLH_arrivals_model%20-%20vs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Methodology"/>
      <sheetName val="Chart1"/>
      <sheetName val="Chart2"/>
      <sheetName val="Chart3"/>
      <sheetName val="Chart4"/>
      <sheetName val="Chart5"/>
      <sheetName val="Chart6"/>
      <sheetName val="Chart7"/>
      <sheetName val="Calculations"/>
      <sheetName val="Calculations (0 to 79)"/>
      <sheetName val="Calculations (80 plus)"/>
      <sheetName val="UK cases - actual"/>
      <sheetName val="N cases"/>
    </sheetNames>
    <sheetDataSet>
      <sheetData sheetId="0"/>
      <sheetData sheetId="1"/>
      <sheetData sheetId="9"/>
      <sheetData sheetId="10">
        <row r="37">
          <cell r="B37">
            <v>50</v>
          </cell>
        </row>
      </sheetData>
      <sheetData sheetId="11"/>
      <sheetData sheetId="12"/>
      <sheetData sheetId="13">
        <row r="2">
          <cell r="BG2">
            <v>14</v>
          </cell>
        </row>
        <row r="3">
          <cell r="R3">
            <v>8.7748301538073794E-5</v>
          </cell>
          <cell r="S3">
            <v>5.7871813957367611E-8</v>
          </cell>
          <cell r="X3" t="str">
            <v/>
          </cell>
          <cell r="Y3" t="str">
            <v/>
          </cell>
          <cell r="AA3" t="str">
            <v/>
          </cell>
          <cell r="BG3">
            <v>65</v>
          </cell>
        </row>
        <row r="4">
          <cell r="BG4">
            <v>186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Methodology"/>
      <sheetName val="1"/>
      <sheetName val="1a"/>
      <sheetName val="1a (2)"/>
      <sheetName val="2"/>
      <sheetName val="3"/>
      <sheetName val="4"/>
      <sheetName val="Calculations"/>
      <sheetName val="Calculations (0 to 69)"/>
      <sheetName val="Calculations (70 plus)"/>
      <sheetName val="UK cases - actual"/>
      <sheetName val="N cases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8">
          <cell r="T48">
            <v>0</v>
          </cell>
        </row>
      </sheetData>
      <sheetData sheetId="9"/>
      <sheetData sheetId="10"/>
      <sheetData sheetId="11"/>
      <sheetData sheetId="12">
        <row r="2">
          <cell r="AS2">
            <v>19</v>
          </cell>
        </row>
        <row r="3">
          <cell r="N3">
            <v>4.0690405704434544E-5</v>
          </cell>
          <cell r="O3">
            <v>1.3462790918590026E-6</v>
          </cell>
          <cell r="R3" t="str">
            <v/>
          </cell>
          <cell r="S3" t="str">
            <v/>
          </cell>
          <cell r="T3" t="str">
            <v/>
          </cell>
          <cell r="AS3">
            <v>55</v>
          </cell>
        </row>
        <row r="4">
          <cell r="AS4">
            <v>181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4"/>
  <sheetViews>
    <sheetView workbookViewId="0">
      <pane xSplit="2" ySplit="5" topLeftCell="C6" activePane="bottomRight" state="frozen"/>
      <selection pane="topRight" activeCell="C1" sqref="C1"/>
      <selection pane="bottomLeft" activeCell="A4" sqref="A4"/>
      <selection pane="bottomRight" activeCell="I26" sqref="I26"/>
    </sheetView>
  </sheetViews>
  <sheetFormatPr defaultRowHeight="15" x14ac:dyDescent="0.25"/>
  <cols>
    <col min="2" max="2" width="12.7109375" style="9" customWidth="1"/>
    <col min="3" max="4" width="9.140625" style="18"/>
    <col min="6" max="7" width="9.140625" style="18"/>
  </cols>
  <sheetData>
    <row r="1" spans="2:8" x14ac:dyDescent="0.25">
      <c r="B1" s="9" t="s">
        <v>113</v>
      </c>
    </row>
    <row r="2" spans="2:8" x14ac:dyDescent="0.25">
      <c r="C2" s="18" t="s">
        <v>115</v>
      </c>
      <c r="E2" s="18"/>
      <c r="F2" s="18" t="s">
        <v>114</v>
      </c>
      <c r="H2" s="18"/>
    </row>
    <row r="4" spans="2:8" x14ac:dyDescent="0.25">
      <c r="C4" s="23" t="s">
        <v>94</v>
      </c>
      <c r="D4" s="24"/>
      <c r="E4" s="24"/>
      <c r="F4" s="23" t="s">
        <v>106</v>
      </c>
      <c r="G4" s="24"/>
      <c r="H4" s="24"/>
    </row>
    <row r="5" spans="2:8" x14ac:dyDescent="0.25">
      <c r="B5" s="9" t="s">
        <v>77</v>
      </c>
      <c r="C5" s="19" t="s">
        <v>91</v>
      </c>
      <c r="D5" s="18" t="s">
        <v>81</v>
      </c>
      <c r="E5" t="s">
        <v>93</v>
      </c>
      <c r="F5" s="19" t="s">
        <v>91</v>
      </c>
      <c r="G5" s="18" t="s">
        <v>81</v>
      </c>
      <c r="H5" t="s">
        <v>93</v>
      </c>
    </row>
    <row r="6" spans="2:8" x14ac:dyDescent="0.25">
      <c r="B6" s="20">
        <v>43896</v>
      </c>
      <c r="C6" s="18">
        <v>0.85440068753319309</v>
      </c>
      <c r="D6" s="18">
        <v>0.14694617706812418</v>
      </c>
      <c r="E6" s="18">
        <f>SUM(C6:D6)</f>
        <v>1.0013468646013173</v>
      </c>
      <c r="F6" s="18">
        <v>0.97250139904334709</v>
      </c>
      <c r="G6" s="18">
        <v>0.16722954577410543</v>
      </c>
      <c r="H6" s="18">
        <f>SUM(F6:G6)</f>
        <v>1.1397309448174524</v>
      </c>
    </row>
    <row r="7" spans="2:8" x14ac:dyDescent="0.25">
      <c r="B7" s="20">
        <f>B6+1</f>
        <v>43897</v>
      </c>
      <c r="C7" s="18">
        <v>0.99505248580906969</v>
      </c>
      <c r="D7" s="18">
        <v>0.17120023624551328</v>
      </c>
      <c r="E7" s="18">
        <f t="shared" ref="E7:E70" si="0">SUM(C7:D7)</f>
        <v>1.1662527220545829</v>
      </c>
      <c r="F7" s="18">
        <v>1.1238063260132458</v>
      </c>
      <c r="G7" s="18">
        <v>0.19330679272686102</v>
      </c>
      <c r="H7" s="18">
        <f t="shared" ref="H7:H70" si="1">SUM(F7:G7)</f>
        <v>1.3171131187401068</v>
      </c>
    </row>
    <row r="8" spans="2:8" x14ac:dyDescent="0.25">
      <c r="B8" s="20">
        <f t="shared" ref="B8:B71" si="2">B7+1</f>
        <v>43898</v>
      </c>
      <c r="C8" s="18">
        <v>1.1554604519255101</v>
      </c>
      <c r="D8" s="18">
        <v>0.19886851577854925</v>
      </c>
      <c r="E8" s="18">
        <f t="shared" si="0"/>
        <v>1.3543289677040593</v>
      </c>
      <c r="F8" s="18">
        <v>1.2943081620949926</v>
      </c>
      <c r="G8" s="18">
        <v>0.22269774270738973</v>
      </c>
      <c r="H8" s="18">
        <f t="shared" si="1"/>
        <v>1.5170059048023823</v>
      </c>
    </row>
    <row r="9" spans="2:8" x14ac:dyDescent="0.25">
      <c r="B9" s="20">
        <f t="shared" si="2"/>
        <v>43899</v>
      </c>
      <c r="C9" s="18">
        <v>1.3376646777002437</v>
      </c>
      <c r="D9" s="18">
        <v>0.23030420459819045</v>
      </c>
      <c r="E9" s="18">
        <f t="shared" si="0"/>
        <v>1.5679688822984341</v>
      </c>
      <c r="F9" s="18">
        <v>1.4856159990718627</v>
      </c>
      <c r="G9" s="18">
        <v>0.25568062698405325</v>
      </c>
      <c r="H9" s="18">
        <f t="shared" si="1"/>
        <v>1.741296626055916</v>
      </c>
    </row>
    <row r="10" spans="2:8" x14ac:dyDescent="0.25">
      <c r="B10" s="20">
        <f t="shared" si="2"/>
        <v>43900</v>
      </c>
      <c r="C10" s="18">
        <v>1.5438436011675893</v>
      </c>
      <c r="D10" s="18">
        <v>0.26588487814973871</v>
      </c>
      <c r="E10" s="18">
        <f t="shared" si="0"/>
        <v>1.8097284793173281</v>
      </c>
      <c r="F10" s="18">
        <v>1.6993756750981568</v>
      </c>
      <c r="G10" s="18">
        <v>0.2925402639652499</v>
      </c>
      <c r="H10" s="18">
        <f t="shared" si="1"/>
        <v>1.9919159390634067</v>
      </c>
    </row>
    <row r="11" spans="2:8" x14ac:dyDescent="0.25">
      <c r="B11" s="20">
        <f t="shared" si="2"/>
        <v>43901</v>
      </c>
      <c r="C11" s="18">
        <v>1.7762995482598338</v>
      </c>
      <c r="D11" s="18">
        <v>0.30600989706237502</v>
      </c>
      <c r="E11" s="18">
        <f t="shared" si="0"/>
        <v>2.0823094453222089</v>
      </c>
      <c r="F11" s="18">
        <v>1.937247978220686</v>
      </c>
      <c r="G11" s="18">
        <v>0.33356421485624121</v>
      </c>
      <c r="H11" s="18">
        <f t="shared" si="1"/>
        <v>2.2708121930769272</v>
      </c>
    </row>
    <row r="12" spans="2:8" x14ac:dyDescent="0.25">
      <c r="B12" s="20">
        <f t="shared" si="2"/>
        <v>43902</v>
      </c>
      <c r="C12" s="18">
        <v>2.0374448805100887</v>
      </c>
      <c r="D12" s="18">
        <v>0.3510979593726824</v>
      </c>
      <c r="E12" s="18">
        <f t="shared" si="0"/>
        <v>2.3885428398827711</v>
      </c>
      <c r="F12" s="18">
        <v>2.2008868556261572</v>
      </c>
      <c r="G12" s="18">
        <v>0.37903897125632602</v>
      </c>
      <c r="H12" s="18">
        <f t="shared" si="1"/>
        <v>2.5799258268824832</v>
      </c>
    </row>
    <row r="13" spans="2:8" x14ac:dyDescent="0.25">
      <c r="B13" s="20">
        <f t="shared" si="2"/>
        <v>43903</v>
      </c>
      <c r="C13" s="18">
        <v>2.3297875336231986</v>
      </c>
      <c r="D13" s="18">
        <v>0.40158457520801472</v>
      </c>
      <c r="E13" s="18">
        <f t="shared" si="0"/>
        <v>2.7313721088312133</v>
      </c>
      <c r="F13" s="18">
        <v>2.491916800563466</v>
      </c>
      <c r="G13" s="18">
        <v>0.42924601635636206</v>
      </c>
      <c r="H13" s="18">
        <f t="shared" si="1"/>
        <v>2.921162816919828</v>
      </c>
    </row>
    <row r="14" spans="2:8" x14ac:dyDescent="0.25">
      <c r="B14" s="20">
        <f t="shared" si="2"/>
        <v>43904</v>
      </c>
      <c r="C14" s="18">
        <v>2.6559149687164343</v>
      </c>
      <c r="D14" s="18">
        <v>0.45791928049251185</v>
      </c>
      <c r="E14" s="18">
        <f t="shared" si="0"/>
        <v>3.1138342492089461</v>
      </c>
      <c r="F14" s="18">
        <v>2.8119091388796562</v>
      </c>
      <c r="G14" s="18">
        <v>0.4844577037776272</v>
      </c>
      <c r="H14" s="18">
        <f t="shared" si="1"/>
        <v>3.2963668426572834</v>
      </c>
    </row>
    <row r="15" spans="2:8" x14ac:dyDescent="0.25">
      <c r="B15" s="20">
        <f t="shared" si="2"/>
        <v>43905</v>
      </c>
      <c r="C15" s="18">
        <v>3.0184760569819389</v>
      </c>
      <c r="D15" s="18">
        <v>0.52056249917730568</v>
      </c>
      <c r="E15" s="18">
        <f t="shared" si="0"/>
        <v>3.5390385561592446</v>
      </c>
      <c r="F15" s="18">
        <v>3.1623572619324527</v>
      </c>
      <c r="G15" s="18">
        <v>0.54493295817159026</v>
      </c>
      <c r="H15" s="18">
        <f t="shared" si="1"/>
        <v>3.707290220104043</v>
      </c>
    </row>
    <row r="16" spans="2:8" x14ac:dyDescent="0.25">
      <c r="B16" s="20">
        <f t="shared" si="2"/>
        <v>43906</v>
      </c>
      <c r="C16" s="18">
        <v>3.4201607114991717</v>
      </c>
      <c r="D16" s="18">
        <v>0.58998201769778857</v>
      </c>
      <c r="E16" s="18">
        <f t="shared" si="0"/>
        <v>4.0101427291969607</v>
      </c>
      <c r="F16" s="18">
        <v>3.5446510328002461</v>
      </c>
      <c r="G16" s="18">
        <v>0.61091283481682979</v>
      </c>
      <c r="H16" s="18">
        <f t="shared" si="1"/>
        <v>4.1555638676170759</v>
      </c>
    </row>
    <row r="17" spans="2:8" x14ac:dyDescent="0.25">
      <c r="B17" s="20">
        <f t="shared" si="2"/>
        <v>43907</v>
      </c>
      <c r="C17" s="18">
        <v>3.8636772446717487</v>
      </c>
      <c r="D17" s="18">
        <v>0.66664906560571335</v>
      </c>
      <c r="E17" s="18">
        <f t="shared" si="0"/>
        <v>4.530326310277462</v>
      </c>
      <c r="F17" s="18">
        <v>3.9600507004074537</v>
      </c>
      <c r="G17" s="18">
        <v>0.68261599509034543</v>
      </c>
      <c r="H17" s="18">
        <f t="shared" si="1"/>
        <v>4.6426666954977991</v>
      </c>
    </row>
    <row r="18" spans="2:8" x14ac:dyDescent="0.25">
      <c r="B18" s="20">
        <f t="shared" si="2"/>
        <v>43908</v>
      </c>
      <c r="C18" s="18">
        <v>4.3517275343180337</v>
      </c>
      <c r="D18" s="18">
        <v>0.75103401530844227</v>
      </c>
      <c r="E18" s="18">
        <f t="shared" si="0"/>
        <v>5.102761549626476</v>
      </c>
      <c r="F18" s="18">
        <v>4.4096607264826844</v>
      </c>
      <c r="G18" s="18">
        <v>0.76023416741063254</v>
      </c>
      <c r="H18" s="18">
        <f t="shared" si="1"/>
        <v>5.1698948938933169</v>
      </c>
    </row>
    <row r="19" spans="2:8" x14ac:dyDescent="0.25">
      <c r="B19" s="20">
        <f t="shared" si="2"/>
        <v>43909</v>
      </c>
      <c r="C19" s="18">
        <v>4.886980158850541</v>
      </c>
      <c r="D19" s="18">
        <v>0.84360172774055808</v>
      </c>
      <c r="E19" s="18">
        <f t="shared" si="0"/>
        <v>5.7305818865910991</v>
      </c>
      <c r="F19" s="18">
        <v>4.8944039781027726</v>
      </c>
      <c r="G19" s="18">
        <v>0.84392767185689621</v>
      </c>
      <c r="H19" s="18">
        <f t="shared" si="1"/>
        <v>5.7383316499596688</v>
      </c>
    </row>
    <row r="20" spans="2:8" x14ac:dyDescent="0.25">
      <c r="B20" s="20">
        <f t="shared" si="2"/>
        <v>43910</v>
      </c>
      <c r="C20" s="18">
        <v>5.4720417263545826</v>
      </c>
      <c r="D20" s="18">
        <v>0.94480658224422154</v>
      </c>
      <c r="E20" s="18">
        <f t="shared" si="0"/>
        <v>6.4168483085988042</v>
      </c>
      <c r="F20" s="18">
        <v>5.4149967697808563</v>
      </c>
      <c r="G20" s="18">
        <v>0.93382109227522481</v>
      </c>
      <c r="H20" s="18">
        <f t="shared" si="1"/>
        <v>6.3488178620560811</v>
      </c>
    </row>
    <row r="21" spans="2:8" x14ac:dyDescent="0.25">
      <c r="B21" s="20">
        <f t="shared" si="2"/>
        <v>43911</v>
      </c>
      <c r="C21" s="18">
        <v>6.1094266791966234</v>
      </c>
      <c r="D21" s="18">
        <v>1.0550872389873698</v>
      </c>
      <c r="E21" s="18">
        <f t="shared" si="0"/>
        <v>7.1645139181839932</v>
      </c>
      <c r="F21" s="18">
        <v>5.9719252556403646</v>
      </c>
      <c r="G21" s="18">
        <v>1.0299991826839427</v>
      </c>
      <c r="H21" s="18">
        <f t="shared" si="1"/>
        <v>7.0019244383243073</v>
      </c>
    </row>
    <row r="22" spans="2:8" x14ac:dyDescent="0.25">
      <c r="B22" s="20">
        <f t="shared" si="2"/>
        <v>43912</v>
      </c>
      <c r="C22" s="18">
        <v>6.8015259067598421</v>
      </c>
      <c r="D22" s="18">
        <v>1.1748611912404971</v>
      </c>
      <c r="E22" s="18">
        <f t="shared" si="0"/>
        <v>7.9763870980003393</v>
      </c>
      <c r="F22" s="18">
        <v>6.565423674707823</v>
      </c>
      <c r="G22" s="18">
        <v>1.132503095301022</v>
      </c>
      <c r="H22" s="18">
        <f t="shared" si="1"/>
        <v>7.697926770008845</v>
      </c>
    </row>
    <row r="23" spans="2:8" x14ac:dyDescent="0.25">
      <c r="B23" s="20">
        <f t="shared" si="2"/>
        <v>43913</v>
      </c>
      <c r="C23" s="18">
        <v>7.5505745440871195</v>
      </c>
      <c r="D23" s="18">
        <v>1.3045191727975585</v>
      </c>
      <c r="E23" s="18">
        <f t="shared" si="0"/>
        <v>8.8550937168846779</v>
      </c>
      <c r="F23" s="18">
        <v>7.1954549408736099</v>
      </c>
      <c r="G23" s="18">
        <v>1.2413270155693841</v>
      </c>
      <c r="H23" s="18">
        <f t="shared" si="1"/>
        <v>8.436781956442994</v>
      </c>
    </row>
    <row r="24" spans="2:8" x14ac:dyDescent="0.25">
      <c r="B24" s="20">
        <f t="shared" si="2"/>
        <v>43914</v>
      </c>
      <c r="C24" s="18">
        <v>8.3586193730335907</v>
      </c>
      <c r="D24" s="18">
        <v>1.4444194926739105</v>
      </c>
      <c r="E24" s="18">
        <f t="shared" si="0"/>
        <v>9.8030388657075012</v>
      </c>
      <c r="F24" s="18">
        <v>7.8616940437837002</v>
      </c>
      <c r="G24" s="18">
        <v>1.356415285187083</v>
      </c>
      <c r="H24" s="18">
        <f t="shared" si="1"/>
        <v>9.2181093289707832</v>
      </c>
    </row>
    <row r="25" spans="2:8" x14ac:dyDescent="0.25">
      <c r="B25" s="20">
        <f t="shared" si="2"/>
        <v>43915</v>
      </c>
      <c r="C25" s="18">
        <v>9.2274862741863757</v>
      </c>
      <c r="D25" s="18">
        <v>1.5948823748094867</v>
      </c>
      <c r="E25" s="18">
        <f t="shared" si="0"/>
        <v>10.822368648995862</v>
      </c>
      <c r="F25" s="18">
        <v>8.5635146882889899</v>
      </c>
      <c r="G25" s="18">
        <v>1.477660087442155</v>
      </c>
      <c r="H25" s="18">
        <f t="shared" si="1"/>
        <v>10.041174775731145</v>
      </c>
    </row>
    <row r="26" spans="2:8" x14ac:dyDescent="0.25">
      <c r="B26" s="20">
        <f t="shared" si="2"/>
        <v>43916</v>
      </c>
      <c r="C26" s="18">
        <v>10.15874820148484</v>
      </c>
      <c r="D26" s="18">
        <v>1.756184384709444</v>
      </c>
      <c r="E26" s="18">
        <f t="shared" si="0"/>
        <v>11.914932586194285</v>
      </c>
      <c r="F26" s="18">
        <v>9.2999795489009784</v>
      </c>
      <c r="G26" s="18">
        <v>1.6048997602499053</v>
      </c>
      <c r="H26" s="18">
        <f t="shared" si="1"/>
        <v>10.904879309150884</v>
      </c>
    </row>
    <row r="27" spans="2:8" x14ac:dyDescent="0.25">
      <c r="B27" s="20">
        <f t="shared" si="2"/>
        <v>43917</v>
      </c>
      <c r="C27" s="18">
        <v>11.153694166450947</v>
      </c>
      <c r="D27" s="18">
        <v>1.9285530276442504</v>
      </c>
      <c r="E27" s="18">
        <f t="shared" si="0"/>
        <v>13.082247194095197</v>
      </c>
      <c r="F27" s="18">
        <v>10.069834453185436</v>
      </c>
      <c r="G27" s="18">
        <v>1.737917791405506</v>
      </c>
      <c r="H27" s="18">
        <f t="shared" si="1"/>
        <v>11.807752244590942</v>
      </c>
    </row>
    <row r="28" spans="2:8" x14ac:dyDescent="0.25">
      <c r="B28" s="20">
        <f t="shared" si="2"/>
        <v>43918</v>
      </c>
      <c r="C28" s="18">
        <v>12.213299724657901</v>
      </c>
      <c r="D28" s="18">
        <v>2.112161604106813</v>
      </c>
      <c r="E28" s="18">
        <f t="shared" si="0"/>
        <v>14.325461328764714</v>
      </c>
      <c r="F28" s="18">
        <v>10.871506735738706</v>
      </c>
      <c r="G28" s="18">
        <v>1.8764425379728102</v>
      </c>
      <c r="H28" s="18">
        <f t="shared" si="1"/>
        <v>12.747949273711516</v>
      </c>
    </row>
    <row r="29" spans="2:8" x14ac:dyDescent="0.25">
      <c r="B29" s="20">
        <f t="shared" si="2"/>
        <v>43919</v>
      </c>
      <c r="C29" s="18">
        <v>13.338199453152598</v>
      </c>
      <c r="D29" s="18">
        <v>2.307124407624304</v>
      </c>
      <c r="E29" s="18">
        <f t="shared" si="0"/>
        <v>15.645323860776902</v>
      </c>
      <c r="F29" s="18">
        <v>11.703107924243128</v>
      </c>
      <c r="G29" s="18">
        <v>2.0201476977650792</v>
      </c>
      <c r="H29" s="18">
        <f t="shared" si="1"/>
        <v>13.723255622008207</v>
      </c>
    </row>
    <row r="30" spans="2:8" x14ac:dyDescent="0.25">
      <c r="B30" s="20">
        <f t="shared" si="2"/>
        <v>43920</v>
      </c>
      <c r="C30" s="18">
        <v>14.528661893854746</v>
      </c>
      <c r="D30" s="18">
        <v>2.5134923477139779</v>
      </c>
      <c r="E30" s="18">
        <f t="shared" si="0"/>
        <v>17.042154241568724</v>
      </c>
      <c r="F30" s="18">
        <v>12.562440833264091</v>
      </c>
      <c r="G30" s="18">
        <v>2.1686535459171736</v>
      </c>
      <c r="H30" s="18">
        <f t="shared" si="1"/>
        <v>14.731094379181265</v>
      </c>
    </row>
    <row r="31" spans="2:8" x14ac:dyDescent="0.25">
      <c r="B31" s="20">
        <f t="shared" si="2"/>
        <v>43921</v>
      </c>
      <c r="C31" s="18">
        <v>15.784567414545819</v>
      </c>
      <c r="D31" s="18">
        <v>2.731249076772265</v>
      </c>
      <c r="E31" s="18">
        <f t="shared" si="0"/>
        <v>18.515816491318084</v>
      </c>
      <c r="F31" s="18">
        <v>13.44701105231141</v>
      </c>
      <c r="G31" s="18">
        <v>2.3215289340171381</v>
      </c>
      <c r="H31" s="18">
        <f t="shared" si="1"/>
        <v>15.768539986328548</v>
      </c>
    </row>
    <row r="32" spans="2:8" x14ac:dyDescent="0.25">
      <c r="B32" s="20">
        <f t="shared" si="2"/>
        <v>43922</v>
      </c>
      <c r="C32" s="18">
        <v>17.105389406249117</v>
      </c>
      <c r="D32" s="18">
        <v>2.9603076940410311</v>
      </c>
      <c r="E32" s="18">
        <f t="shared" si="0"/>
        <v>20.065697100290148</v>
      </c>
      <c r="F32" s="18">
        <v>14.354042724737667</v>
      </c>
      <c r="G32" s="18">
        <v>2.4782940335960539</v>
      </c>
      <c r="H32" s="18">
        <f t="shared" si="1"/>
        <v>16.832336758333721</v>
      </c>
    </row>
    <row r="33" spans="2:8" x14ac:dyDescent="0.25">
      <c r="B33" s="20">
        <f t="shared" si="2"/>
        <v>43923</v>
      </c>
      <c r="C33" s="18">
        <v>18.490179194100023</v>
      </c>
      <c r="D33" s="18">
        <v>3.2005080925973246</v>
      </c>
      <c r="E33" s="18">
        <f t="shared" si="0"/>
        <v>21.690687286697347</v>
      </c>
      <c r="F33" s="18">
        <v>15.280498425811771</v>
      </c>
      <c r="G33" s="18">
        <v>2.6384237904094228</v>
      </c>
      <c r="H33" s="18">
        <f t="shared" si="1"/>
        <v>17.918922216221194</v>
      </c>
    </row>
    <row r="34" spans="2:8" x14ac:dyDescent="0.25">
      <c r="B34" s="20">
        <f t="shared" si="2"/>
        <v>43924</v>
      </c>
      <c r="C34" s="18">
        <v>19.937554988973858</v>
      </c>
      <c r="D34" s="18">
        <v>3.4516150066906803</v>
      </c>
      <c r="E34" s="18">
        <f t="shared" si="0"/>
        <v>23.389169995664538</v>
      </c>
      <c r="F34" s="18">
        <v>16.223102864249768</v>
      </c>
      <c r="G34" s="18">
        <v>2.8013520413125406</v>
      </c>
      <c r="H34" s="18">
        <f t="shared" si="1"/>
        <v>19.024454905562308</v>
      </c>
    </row>
    <row r="35" spans="2:8" x14ac:dyDescent="0.25">
      <c r="B35" s="20">
        <f t="shared" si="2"/>
        <v>43925</v>
      </c>
      <c r="C35" s="18">
        <v>21.445695150106843</v>
      </c>
      <c r="D35" s="18">
        <v>3.7133168068684483</v>
      </c>
      <c r="E35" s="18">
        <f t="shared" si="0"/>
        <v>25.159011956975291</v>
      </c>
      <c r="F35" s="18">
        <v>17.178370053922094</v>
      </c>
      <c r="G35" s="18">
        <v>2.9664762320419555</v>
      </c>
      <c r="H35" s="18">
        <f t="shared" si="1"/>
        <v>20.14484628596405</v>
      </c>
    </row>
    <row r="36" spans="2:8" x14ac:dyDescent="0.25">
      <c r="B36" s="20">
        <f t="shared" si="2"/>
        <v>43926</v>
      </c>
      <c r="C36" s="18">
        <v>23.012335965846944</v>
      </c>
      <c r="D36" s="18">
        <v>3.9852250793780115</v>
      </c>
      <c r="E36" s="18">
        <f t="shared" si="0"/>
        <v>26.997561045224955</v>
      </c>
      <c r="F36" s="18">
        <v>18.142633533479227</v>
      </c>
      <c r="G36" s="18">
        <v>3.1331626622275692</v>
      </c>
      <c r="H36" s="18">
        <f t="shared" si="1"/>
        <v>21.275796195706796</v>
      </c>
    </row>
    <row r="37" spans="2:8" x14ac:dyDescent="0.25">
      <c r="B37" s="20">
        <f t="shared" si="2"/>
        <v>43927</v>
      </c>
      <c r="C37" s="18">
        <v>24.634774091768634</v>
      </c>
      <c r="D37" s="18">
        <v>4.2668750145371206</v>
      </c>
      <c r="E37" s="18">
        <f t="shared" si="0"/>
        <v>28.901649106305754</v>
      </c>
      <c r="F37" s="18">
        <v>19.112079153031658</v>
      </c>
      <c r="G37" s="18">
        <v>3.3007521737920982</v>
      </c>
      <c r="H37" s="18">
        <f t="shared" si="1"/>
        <v>22.412831326823756</v>
      </c>
    </row>
    <row r="38" spans="2:8" x14ac:dyDescent="0.25">
      <c r="B38" s="20">
        <f t="shared" si="2"/>
        <v>43928</v>
      </c>
      <c r="C38" s="18">
        <v>26.309873714068829</v>
      </c>
      <c r="D38" s="18">
        <v>4.5577266163617836</v>
      </c>
      <c r="E38" s="18">
        <f t="shared" si="0"/>
        <v>30.867600330430612</v>
      </c>
      <c r="F38" s="18">
        <v>20.082779900220402</v>
      </c>
      <c r="G38" s="18">
        <v>3.4685661907905612</v>
      </c>
      <c r="H38" s="18">
        <f t="shared" si="1"/>
        <v>23.551346091010963</v>
      </c>
    </row>
    <row r="39" spans="2:8" x14ac:dyDescent="0.25">
      <c r="B39" s="20">
        <f t="shared" si="2"/>
        <v>43929</v>
      </c>
      <c r="C39" s="18">
        <v>28.03407843290961</v>
      </c>
      <c r="D39" s="18">
        <v>4.8571667329875723</v>
      </c>
      <c r="E39" s="18">
        <f t="shared" si="0"/>
        <v>32.891245165897182</v>
      </c>
      <c r="F39" s="18">
        <v>21.050732204061148</v>
      </c>
      <c r="G39" s="18">
        <v>3.6359130128874213</v>
      </c>
      <c r="H39" s="18">
        <f t="shared" si="1"/>
        <v>24.68664521694857</v>
      </c>
    </row>
    <row r="40" spans="2:8" x14ac:dyDescent="0.25">
      <c r="B40" s="20">
        <f t="shared" si="2"/>
        <v>43930</v>
      </c>
      <c r="C40" s="18">
        <v>29.803427786702855</v>
      </c>
      <c r="D40" s="18">
        <v>5.164511894587811</v>
      </c>
      <c r="E40" s="18">
        <f t="shared" si="0"/>
        <v>34.967939681290666</v>
      </c>
      <c r="F40" s="18">
        <v>22.011893134450474</v>
      </c>
      <c r="G40" s="18">
        <v>3.8020942611669923</v>
      </c>
      <c r="H40" s="18">
        <f t="shared" si="1"/>
        <v>25.813987395617467</v>
      </c>
    </row>
    <row r="41" spans="2:8" x14ac:dyDescent="0.25">
      <c r="B41" s="20">
        <f t="shared" si="2"/>
        <v>43931</v>
      </c>
      <c r="C41" s="18">
        <v>31.613578265757894</v>
      </c>
      <c r="D41" s="18">
        <v>5.4790119328389153</v>
      </c>
      <c r="E41" s="18">
        <f t="shared" si="0"/>
        <v>37.09259019859681</v>
      </c>
      <c r="F41" s="18">
        <v>22.962217908374896</v>
      </c>
      <c r="G41" s="18">
        <v>3.9664113738528641</v>
      </c>
      <c r="H41" s="18">
        <f t="shared" si="1"/>
        <v>26.92862928222776</v>
      </c>
    </row>
    <row r="42" spans="2:8" x14ac:dyDescent="0.25">
      <c r="B42" s="20">
        <f t="shared" si="2"/>
        <v>43932</v>
      </c>
      <c r="C42" s="18">
        <v>33.459828593757834</v>
      </c>
      <c r="D42" s="18">
        <v>5.7998543437747827</v>
      </c>
      <c r="E42" s="18">
        <f t="shared" si="0"/>
        <v>39.259682937532617</v>
      </c>
      <c r="F42" s="18">
        <v>23.897697120430166</v>
      </c>
      <c r="G42" s="18">
        <v>4.1281720507354294</v>
      </c>
      <c r="H42" s="18">
        <f t="shared" si="1"/>
        <v>28.025869171165596</v>
      </c>
    </row>
    <row r="43" spans="2:8" x14ac:dyDescent="0.25">
      <c r="B43" s="20">
        <f t="shared" si="2"/>
        <v>43933</v>
      </c>
      <c r="C43" s="18">
        <v>35.337148989595619</v>
      </c>
      <c r="D43" s="18">
        <v>6.1261693443615428</v>
      </c>
      <c r="E43" s="18">
        <f t="shared" si="0"/>
        <v>41.463318333957162</v>
      </c>
      <c r="F43" s="18">
        <v>24.814393134595207</v>
      </c>
      <c r="G43" s="18">
        <v>4.2866965485564705</v>
      </c>
      <c r="H43" s="18">
        <f t="shared" si="1"/>
        <v>29.101089683151677</v>
      </c>
    </row>
    <row r="44" spans="2:8" x14ac:dyDescent="0.25">
      <c r="B44" s="20">
        <f t="shared" si="2"/>
        <v>43934</v>
      </c>
      <c r="C44" s="18">
        <v>37.240214061517008</v>
      </c>
      <c r="D44" s="18">
        <v>6.4570355625351255</v>
      </c>
      <c r="E44" s="18">
        <f t="shared" si="0"/>
        <v>43.697249624052134</v>
      </c>
      <c r="F44" s="18">
        <v>25.70847510535441</v>
      </c>
      <c r="G44" s="18">
        <v>4.4413237351040067</v>
      </c>
      <c r="H44" s="18">
        <f t="shared" si="1"/>
        <v>30.149798840458416</v>
      </c>
    </row>
    <row r="45" spans="2:8" x14ac:dyDescent="0.25">
      <c r="B45" s="20">
        <f t="shared" si="2"/>
        <v>43935</v>
      </c>
      <c r="C45" s="18">
        <v>39.163438931482858</v>
      </c>
      <c r="D45" s="18">
        <v>6.7914862909915996</v>
      </c>
      <c r="E45" s="18">
        <f t="shared" si="0"/>
        <v>45.954925222474458</v>
      </c>
      <c r="F45" s="18">
        <v>26.576252137900838</v>
      </c>
      <c r="G45" s="18">
        <v>4.5914168171020577</v>
      </c>
      <c r="H45" s="18">
        <f t="shared" si="1"/>
        <v>31.167668955002895</v>
      </c>
    </row>
    <row r="46" spans="2:8" x14ac:dyDescent="0.25">
      <c r="B46" s="20">
        <f t="shared" si="2"/>
        <v>43936</v>
      </c>
      <c r="C46" s="18">
        <v>41.101018141186046</v>
      </c>
      <c r="D46" s="18">
        <v>7.1285162268836757</v>
      </c>
      <c r="E46" s="18">
        <f t="shared" si="0"/>
        <v>48.229534368069721</v>
      </c>
      <c r="F46" s="18">
        <v>27.41420414775888</v>
      </c>
      <c r="G46" s="18">
        <v>4.7363686658643473</v>
      </c>
      <c r="H46" s="18">
        <f t="shared" si="1"/>
        <v>32.150572813623228</v>
      </c>
    </row>
    <row r="47" spans="2:8" x14ac:dyDescent="0.25">
      <c r="B47" s="20">
        <f t="shared" si="2"/>
        <v>43937</v>
      </c>
      <c r="C47" s="18">
        <v>43.046966853058962</v>
      </c>
      <c r="D47" s="18">
        <v>7.4670886128969585</v>
      </c>
      <c r="E47" s="18">
        <f t="shared" si="0"/>
        <v>50.51405546595592</v>
      </c>
      <c r="F47" s="18">
        <v>28.219010038040494</v>
      </c>
      <c r="G47" s="18">
        <v>4.8756066748214977</v>
      </c>
      <c r="H47" s="18">
        <f t="shared" si="1"/>
        <v>33.094616712861992</v>
      </c>
    </row>
    <row r="48" spans="2:8" x14ac:dyDescent="0.25">
      <c r="B48" s="20">
        <f t="shared" si="2"/>
        <v>43938</v>
      </c>
      <c r="C48" s="18">
        <v>44.99516383056357</v>
      </c>
      <c r="D48" s="18">
        <v>7.806142690073969</v>
      </c>
      <c r="E48" s="18">
        <f t="shared" si="0"/>
        <v>52.801306520637539</v>
      </c>
      <c r="F48" s="18">
        <v>28.987572875807075</v>
      </c>
      <c r="G48" s="18">
        <v>5.0085970941009776</v>
      </c>
      <c r="H48" s="18">
        <f t="shared" si="1"/>
        <v>33.996169969908053</v>
      </c>
    </row>
    <row r="49" spans="2:8" x14ac:dyDescent="0.25">
      <c r="B49" s="20">
        <f t="shared" si="2"/>
        <v>43939</v>
      </c>
      <c r="C49" s="18">
        <v>46.939395662395896</v>
      </c>
      <c r="D49" s="18">
        <v>8.144601369292289</v>
      </c>
      <c r="E49" s="18">
        <f t="shared" si="0"/>
        <v>55.083997031688185</v>
      </c>
      <c r="F49" s="18">
        <v>29.717041815856874</v>
      </c>
      <c r="G49" s="18">
        <v>5.1348487990161686</v>
      </c>
      <c r="H49" s="18">
        <f t="shared" si="1"/>
        <v>34.851890614873042</v>
      </c>
    </row>
    <row r="50" spans="2:8" x14ac:dyDescent="0.25">
      <c r="B50" s="20">
        <f t="shared" si="2"/>
        <v>43940</v>
      </c>
      <c r="C50" s="18">
        <v>48.873401685222007</v>
      </c>
      <c r="D50" s="18">
        <v>8.4813790265155404</v>
      </c>
      <c r="E50" s="18">
        <f t="shared" si="0"/>
        <v>57.354780711737547</v>
      </c>
      <c r="F50" s="18">
        <v>30.404830588759069</v>
      </c>
      <c r="G50" s="18">
        <v>5.2539164612725813</v>
      </c>
      <c r="H50" s="18">
        <f t="shared" si="1"/>
        <v>35.65874705003165</v>
      </c>
    </row>
    <row r="51" spans="2:8" x14ac:dyDescent="0.25">
      <c r="B51" s="20">
        <f t="shared" si="2"/>
        <v>43941</v>
      </c>
      <c r="C51" s="18">
        <v>50.79091905911207</v>
      </c>
      <c r="D51" s="18">
        <v>8.8153893268263062</v>
      </c>
      <c r="E51" s="18">
        <f t="shared" si="0"/>
        <v>59.606308385938377</v>
      </c>
      <c r="F51" s="18">
        <v>31.048632438399181</v>
      </c>
      <c r="G51" s="18">
        <v>5.3654031036234642</v>
      </c>
      <c r="H51" s="18">
        <f t="shared" si="1"/>
        <v>36.414035542022646</v>
      </c>
    </row>
    <row r="52" spans="2:8" x14ac:dyDescent="0.25">
      <c r="B52" s="20">
        <f t="shared" si="2"/>
        <v>43942</v>
      </c>
      <c r="C52" s="18">
        <v>52.685727458705855</v>
      </c>
      <c r="D52" s="18">
        <v>9.1455529837626273</v>
      </c>
      <c r="E52" s="18">
        <f t="shared" si="0"/>
        <v>61.831280442468483</v>
      </c>
      <c r="F52" s="18">
        <v>31.646431461001612</v>
      </c>
      <c r="G52" s="18">
        <v>5.4689620303099815</v>
      </c>
      <c r="H52" s="18">
        <f t="shared" si="1"/>
        <v>37.115393491311593</v>
      </c>
    </row>
    <row r="53" spans="2:8" x14ac:dyDescent="0.25">
      <c r="B53" s="20">
        <f t="shared" si="2"/>
        <v>43943</v>
      </c>
      <c r="C53" s="18">
        <v>54.551692860886646</v>
      </c>
      <c r="D53" s="18">
        <v>9.4708053635476119</v>
      </c>
      <c r="E53" s="18">
        <f t="shared" si="0"/>
        <v>64.022498224434258</v>
      </c>
      <c r="F53" s="18">
        <v>32.196510361082574</v>
      </c>
      <c r="G53" s="18">
        <v>5.5642981366505779</v>
      </c>
      <c r="H53" s="18">
        <f t="shared" si="1"/>
        <v>37.760808497733152</v>
      </c>
    </row>
    <row r="54" spans="2:8" x14ac:dyDescent="0.25">
      <c r="B54" s="20">
        <f t="shared" si="2"/>
        <v>43944</v>
      </c>
      <c r="C54" s="18">
        <v>56.382809935725049</v>
      </c>
      <c r="D54" s="18">
        <v>9.7901038483065577</v>
      </c>
      <c r="E54" s="18">
        <f t="shared" si="0"/>
        <v>66.172913784031607</v>
      </c>
      <c r="F54" s="18">
        <v>32.697454698818774</v>
      </c>
      <c r="G54" s="18">
        <v>5.6511686113757804</v>
      </c>
      <c r="H54" s="18">
        <f t="shared" si="1"/>
        <v>38.348623310194554</v>
      </c>
    </row>
    <row r="55" spans="2:8" x14ac:dyDescent="0.25">
      <c r="B55" s="20">
        <f t="shared" si="2"/>
        <v>43945</v>
      </c>
      <c r="C55" s="18">
        <v>58.173242580837154</v>
      </c>
      <c r="D55" s="18">
        <v>10.102434878171749</v>
      </c>
      <c r="E55" s="18">
        <f t="shared" si="0"/>
        <v>68.275677459008904</v>
      </c>
      <c r="F55" s="18">
        <v>33.148153756804618</v>
      </c>
      <c r="G55" s="18">
        <v>5.7293830545602304</v>
      </c>
      <c r="H55" s="18">
        <f t="shared" si="1"/>
        <v>38.877536811364848</v>
      </c>
    </row>
    <row r="56" spans="2:8" x14ac:dyDescent="0.25">
      <c r="B56" s="20">
        <f t="shared" si="2"/>
        <v>43946</v>
      </c>
      <c r="C56" s="18">
        <v>59.917362179248812</v>
      </c>
      <c r="D56" s="18">
        <v>10.406820599119953</v>
      </c>
      <c r="E56" s="18">
        <f t="shared" si="0"/>
        <v>70.324182778368765</v>
      </c>
      <c r="F56" s="18">
        <v>33.547798201335013</v>
      </c>
      <c r="G56" s="18">
        <v>5.7988030421454084</v>
      </c>
      <c r="H56" s="18">
        <f t="shared" si="1"/>
        <v>39.346601243480421</v>
      </c>
    </row>
    <row r="57" spans="2:8" x14ac:dyDescent="0.25">
      <c r="B57" s="20">
        <f t="shared" si="2"/>
        <v>43947</v>
      </c>
      <c r="C57" s="18">
        <v>61.609783206206203</v>
      </c>
      <c r="D57" s="18">
        <v>10.702325051289364</v>
      </c>
      <c r="E57" s="18">
        <f t="shared" si="0"/>
        <v>72.312108257495566</v>
      </c>
      <c r="F57" s="18">
        <v>33.895874753625208</v>
      </c>
      <c r="G57" s="18">
        <v>5.8593411749711208</v>
      </c>
      <c r="H57" s="18">
        <f t="shared" si="1"/>
        <v>39.755215928596328</v>
      </c>
    </row>
    <row r="58" spans="2:8" x14ac:dyDescent="0.25">
      <c r="B58" s="20">
        <f t="shared" si="2"/>
        <v>43948</v>
      </c>
      <c r="C58" s="18">
        <v>63.245395860149756</v>
      </c>
      <c r="D58" s="18">
        <v>10.988059841184082</v>
      </c>
      <c r="E58" s="18">
        <f t="shared" si="0"/>
        <v>74.233455701333838</v>
      </c>
      <c r="F58" s="18">
        <v>34.192158119399664</v>
      </c>
      <c r="G58" s="18">
        <v>5.9109596558964483</v>
      </c>
      <c r="H58" s="18">
        <f t="shared" si="1"/>
        <v>40.103117775296113</v>
      </c>
    </row>
    <row r="59" spans="2:8" x14ac:dyDescent="0.25">
      <c r="B59" s="20">
        <f t="shared" si="2"/>
        <v>43949</v>
      </c>
      <c r="C59" s="18">
        <v>64.819395445985947</v>
      </c>
      <c r="D59" s="18">
        <v>11.2631892504088</v>
      </c>
      <c r="E59" s="18">
        <f t="shared" si="0"/>
        <v>76.082584696394747</v>
      </c>
      <c r="F59" s="18">
        <v>34.436700450982585</v>
      </c>
      <c r="G59" s="18">
        <v>5.9536684429632203</v>
      </c>
      <c r="H59" s="18">
        <f t="shared" si="1"/>
        <v>40.390368893945805</v>
      </c>
    </row>
    <row r="60" spans="2:8" x14ac:dyDescent="0.25">
      <c r="B60" s="20">
        <f t="shared" si="2"/>
        <v>43950</v>
      </c>
      <c r="C60" s="18">
        <v>66.327308293826263</v>
      </c>
      <c r="D60" s="18">
        <v>11.52693474315214</v>
      </c>
      <c r="E60" s="18">
        <f t="shared" si="0"/>
        <v>77.854243036978403</v>
      </c>
      <c r="F60" s="18">
        <v>34.629818634444973</v>
      </c>
      <c r="G60" s="18">
        <v>5.9875230296632083</v>
      </c>
      <c r="H60" s="18">
        <f t="shared" si="1"/>
        <v>40.617341664108181</v>
      </c>
    </row>
    <row r="61" spans="2:8" x14ac:dyDescent="0.25">
      <c r="B61" s="20">
        <f t="shared" si="2"/>
        <v>43951</v>
      </c>
      <c r="C61" s="18">
        <v>67.765014052245988</v>
      </c>
      <c r="D61" s="18">
        <v>11.778578844388591</v>
      </c>
      <c r="E61" s="18">
        <f t="shared" si="0"/>
        <v>79.543592896634578</v>
      </c>
      <c r="F61" s="18">
        <v>34.772079705791839</v>
      </c>
      <c r="G61" s="18">
        <v>6.0126219052602892</v>
      </c>
      <c r="H61" s="18">
        <f t="shared" si="1"/>
        <v>40.784701611052128</v>
      </c>
    </row>
    <row r="62" spans="2:8" x14ac:dyDescent="0.25">
      <c r="B62" s="20">
        <f t="shared" si="2"/>
        <v>43952</v>
      </c>
      <c r="C62" s="18">
        <v>69.128764250843005</v>
      </c>
      <c r="D62" s="18">
        <v>12.017468370477701</v>
      </c>
      <c r="E62" s="18">
        <f t="shared" si="0"/>
        <v>81.146232621320706</v>
      </c>
      <c r="F62" s="18">
        <v>34.86428470504211</v>
      </c>
      <c r="G62" s="18">
        <v>6.029103748862525</v>
      </c>
      <c r="H62" s="18">
        <f t="shared" si="1"/>
        <v>40.893388453904635</v>
      </c>
    </row>
    <row r="63" spans="2:8" x14ac:dyDescent="0.25">
      <c r="B63" s="20">
        <f t="shared" si="2"/>
        <v>43953</v>
      </c>
      <c r="C63" s="18">
        <v>70.415197081349561</v>
      </c>
      <c r="D63" s="18">
        <v>12.243017003334558</v>
      </c>
      <c r="E63" s="18">
        <f t="shared" si="0"/>
        <v>82.658214084684118</v>
      </c>
      <c r="F63" s="18">
        <v>34.90745127585194</v>
      </c>
      <c r="G63" s="18">
        <v>6.0371444106398542</v>
      </c>
      <c r="H63" s="18">
        <f t="shared" si="1"/>
        <v>40.944595686491795</v>
      </c>
    </row>
    <row r="64" spans="2:8" x14ac:dyDescent="0.25">
      <c r="B64" s="20">
        <f t="shared" si="2"/>
        <v>43954</v>
      </c>
      <c r="C64" s="18">
        <v>71.621348398912687</v>
      </c>
      <c r="D64" s="18">
        <v>12.454707208462366</v>
      </c>
      <c r="E64" s="18">
        <f t="shared" si="0"/>
        <v>84.076055607375054</v>
      </c>
      <c r="F64" s="18">
        <v>34.902795311724503</v>
      </c>
      <c r="G64" s="18">
        <v>6.0369537323433349</v>
      </c>
      <c r="H64" s="18">
        <f t="shared" si="1"/>
        <v>40.939749044067838</v>
      </c>
    </row>
    <row r="65" spans="2:8" x14ac:dyDescent="0.25">
      <c r="B65" s="20">
        <f t="shared" si="2"/>
        <v>43955</v>
      </c>
      <c r="C65" s="18">
        <v>72.744658994462043</v>
      </c>
      <c r="D65" s="18">
        <v>12.652091505742249</v>
      </c>
      <c r="E65" s="18">
        <f t="shared" si="0"/>
        <v>85.396750500204291</v>
      </c>
      <c r="F65" s="18">
        <v>34.8517119385358</v>
      </c>
      <c r="G65" s="18">
        <v>6.0287722572297469</v>
      </c>
      <c r="H65" s="18">
        <f t="shared" si="1"/>
        <v>40.880484195765547</v>
      </c>
    </row>
    <row r="66" spans="2:8" x14ac:dyDescent="0.25">
      <c r="B66" s="20">
        <f t="shared" si="2"/>
        <v>43956</v>
      </c>
      <c r="C66" s="18">
        <v>73.782978234756683</v>
      </c>
      <c r="D66" s="18">
        <v>12.834793109810903</v>
      </c>
      <c r="E66" s="18">
        <f t="shared" si="0"/>
        <v>86.617771344567586</v>
      </c>
      <c r="F66" s="18">
        <v>34.755756107740808</v>
      </c>
      <c r="G66" s="18">
        <v>6.0128678767571557</v>
      </c>
      <c r="H66" s="18">
        <f t="shared" si="1"/>
        <v>40.768623984497964</v>
      </c>
    </row>
    <row r="67" spans="2:8" x14ac:dyDescent="0.25">
      <c r="B67" s="20">
        <f t="shared" si="2"/>
        <v>43957</v>
      </c>
      <c r="C67" s="18">
        <v>74.734564208041775</v>
      </c>
      <c r="D67" s="18">
        <v>13.002505964065278</v>
      </c>
      <c r="E67" s="18">
        <f t="shared" si="0"/>
        <v>87.737070172107053</v>
      </c>
      <c r="F67" s="18">
        <v>34.616623056069102</v>
      </c>
      <c r="G67" s="18">
        <v>5.9895324581228522</v>
      </c>
      <c r="H67" s="18">
        <f t="shared" si="1"/>
        <v>40.606155514191954</v>
      </c>
    </row>
    <row r="68" spans="2:8" x14ac:dyDescent="0.25">
      <c r="B68" s="20">
        <f t="shared" si="2"/>
        <v>43958</v>
      </c>
      <c r="C68" s="18">
        <v>75.598080549860242</v>
      </c>
      <c r="D68" s="18">
        <v>13.154994198695363</v>
      </c>
      <c r="E68" s="18">
        <f t="shared" si="0"/>
        <v>88.753074748555605</v>
      </c>
      <c r="F68" s="18">
        <v>34.436128866367198</v>
      </c>
      <c r="G68" s="18">
        <v>5.9590784929904146</v>
      </c>
      <c r="H68" s="18">
        <f t="shared" si="1"/>
        <v>40.395207359357613</v>
      </c>
    </row>
    <row r="69" spans="2:8" x14ac:dyDescent="0.25">
      <c r="B69" s="20">
        <f t="shared" si="2"/>
        <v>43959</v>
      </c>
      <c r="C69" s="18">
        <v>76.372590155145645</v>
      </c>
      <c r="D69" s="18">
        <v>13.292091048642419</v>
      </c>
      <c r="E69" s="18">
        <f t="shared" si="0"/>
        <v>89.664681203788064</v>
      </c>
      <c r="F69" s="18">
        <v>34.216191341319927</v>
      </c>
      <c r="G69" s="18">
        <v>5.9218358037270207</v>
      </c>
      <c r="H69" s="18">
        <f t="shared" si="1"/>
        <v>40.138027145046948</v>
      </c>
    </row>
    <row r="70" spans="2:8" x14ac:dyDescent="0.25">
      <c r="B70" s="20">
        <f t="shared" si="2"/>
        <v>43960</v>
      </c>
      <c r="C70" s="18">
        <v>77.057546009030148</v>
      </c>
      <c r="D70" s="18">
        <v>13.413697271935746</v>
      </c>
      <c r="E70" s="18">
        <f t="shared" si="0"/>
        <v>90.471243280965894</v>
      </c>
      <c r="F70" s="18">
        <v>33.958811377648999</v>
      </c>
      <c r="G70" s="18">
        <v>5.8781483392443192</v>
      </c>
      <c r="H70" s="18">
        <f t="shared" si="1"/>
        <v>39.836959716893318</v>
      </c>
    </row>
    <row r="71" spans="2:8" x14ac:dyDescent="0.25">
      <c r="B71" s="20">
        <f t="shared" si="2"/>
        <v>43961</v>
      </c>
      <c r="C71" s="18">
        <v>77.652779389808529</v>
      </c>
      <c r="D71" s="18">
        <v>13.51977911251646</v>
      </c>
      <c r="E71" s="18">
        <f t="shared" ref="E71:E134" si="3">SUM(C71:D71)</f>
        <v>91.172558502324989</v>
      </c>
      <c r="F71" s="18">
        <v>33.666055003706788</v>
      </c>
      <c r="G71" s="18">
        <v>5.8283710882415107</v>
      </c>
      <c r="H71" s="18">
        <f t="shared" ref="H71:H134" si="4">SUM(F71:G71)</f>
        <v>39.494426091948299</v>
      </c>
    </row>
    <row r="72" spans="2:8" x14ac:dyDescent="0.25">
      <c r="B72" s="20">
        <f t="shared" ref="B72:B135" si="5">B71+1</f>
        <v>43962</v>
      </c>
      <c r="C72" s="18">
        <v>78.158485713279788</v>
      </c>
      <c r="D72" s="18">
        <v>13.610365854372958</v>
      </c>
      <c r="E72" s="18">
        <f t="shared" si="3"/>
        <v>91.768851567652746</v>
      </c>
      <c r="F72" s="18">
        <v>33.340036218692148</v>
      </c>
      <c r="G72" s="18">
        <v>5.7728671333357511</v>
      </c>
      <c r="H72" s="18">
        <f t="shared" si="4"/>
        <v>39.112903352027899</v>
      </c>
    </row>
    <row r="73" spans="2:8" x14ac:dyDescent="0.25">
      <c r="B73" s="20">
        <f t="shared" si="5"/>
        <v>43963</v>
      </c>
      <c r="C73" s="18">
        <v>78.575208298240796</v>
      </c>
      <c r="D73" s="18">
        <v>13.685547015640964</v>
      </c>
      <c r="E73" s="18">
        <f t="shared" si="3"/>
        <v>92.260755313881759</v>
      </c>
      <c r="F73" s="18">
        <v>32.982900747432268</v>
      </c>
      <c r="G73" s="18">
        <v>5.712004865365202</v>
      </c>
      <c r="H73" s="18">
        <f t="shared" si="4"/>
        <v>38.69490561279747</v>
      </c>
    </row>
    <row r="74" spans="2:8" x14ac:dyDescent="0.25">
      <c r="B74" s="20">
        <f t="shared" si="5"/>
        <v>43964</v>
      </c>
      <c r="C74" s="18">
        <v>78.903820338779951</v>
      </c>
      <c r="D74" s="18">
        <v>13.745469232307698</v>
      </c>
      <c r="E74" s="18">
        <f t="shared" si="3"/>
        <v>92.64928957108765</v>
      </c>
      <c r="F74" s="18">
        <v>32.596810801309857</v>
      </c>
      <c r="G74" s="18">
        <v>5.646155373090096</v>
      </c>
      <c r="H74" s="18">
        <f t="shared" si="4"/>
        <v>38.242966174399953</v>
      </c>
    </row>
    <row r="75" spans="2:8" x14ac:dyDescent="0.25">
      <c r="B75" s="20">
        <f t="shared" si="5"/>
        <v>43965</v>
      </c>
      <c r="C75" s="18">
        <v>79.145505370064257</v>
      </c>
      <c r="D75" s="18">
        <v>13.790332881336326</v>
      </c>
      <c r="E75" s="18">
        <f t="shared" si="3"/>
        <v>92.935838251400583</v>
      </c>
      <c r="F75" s="18">
        <v>32.183930913648055</v>
      </c>
      <c r="G75" s="18">
        <v>5.575690019682753</v>
      </c>
      <c r="H75" s="18">
        <f t="shared" si="4"/>
        <v>37.759620933330808</v>
      </c>
    </row>
    <row r="76" spans="2:8" x14ac:dyDescent="0.25">
      <c r="B76" s="20">
        <f t="shared" si="5"/>
        <v>43966</v>
      </c>
      <c r="C76" s="18">
        <v>79.301736511463787</v>
      </c>
      <c r="D76" s="18">
        <v>13.820388492487211</v>
      </c>
      <c r="E76" s="18">
        <f t="shared" si="3"/>
        <v>93.122125003950998</v>
      </c>
      <c r="F76" s="18">
        <v>31.746414897148725</v>
      </c>
      <c r="G76" s="18">
        <v>5.5009782138134256</v>
      </c>
      <c r="H76" s="18">
        <f t="shared" si="4"/>
        <v>37.24739311096215</v>
      </c>
    </row>
    <row r="77" spans="2:8" x14ac:dyDescent="0.25">
      <c r="B77" s="20">
        <f t="shared" si="5"/>
        <v>43967</v>
      </c>
      <c r="C77" s="18">
        <v>79.374254763944464</v>
      </c>
      <c r="D77" s="18">
        <v>13.835932996911822</v>
      </c>
      <c r="E77" s="18">
        <f t="shared" si="3"/>
        <v>93.210187760856286</v>
      </c>
      <c r="F77" s="18">
        <v>31.286393951792206</v>
      </c>
      <c r="G77" s="18">
        <v>5.4223853798520167</v>
      </c>
      <c r="H77" s="18">
        <f t="shared" si="4"/>
        <v>36.708779331644223</v>
      </c>
    </row>
    <row r="78" spans="2:8" x14ac:dyDescent="0.25">
      <c r="B78" s="20">
        <f t="shared" si="5"/>
        <v>43968</v>
      </c>
      <c r="C78" s="18">
        <v>79.365046628702203</v>
      </c>
      <c r="D78" s="18">
        <v>13.837305858813295</v>
      </c>
      <c r="E78" s="18">
        <f t="shared" si="3"/>
        <v>93.202352487515498</v>
      </c>
      <c r="F78" s="18">
        <v>30.805965934320739</v>
      </c>
      <c r="G78" s="18">
        <v>5.3402711287322404</v>
      </c>
      <c r="H78" s="18">
        <f t="shared" si="4"/>
        <v>36.146237063052979</v>
      </c>
    </row>
    <row r="79" spans="2:8" x14ac:dyDescent="0.25">
      <c r="B79" s="20">
        <f t="shared" si="5"/>
        <v>43969</v>
      </c>
      <c r="C79" s="18">
        <v>79.276321300993914</v>
      </c>
      <c r="D79" s="18">
        <v>13.82488513420725</v>
      </c>
      <c r="E79" s="18">
        <f t="shared" si="3"/>
        <v>93.101206435201163</v>
      </c>
      <c r="F79" s="18">
        <v>30.307185784877902</v>
      </c>
      <c r="G79" s="18">
        <v>5.2549876283722483</v>
      </c>
      <c r="H79" s="18">
        <f t="shared" si="4"/>
        <v>35.56217341325015</v>
      </c>
    </row>
    <row r="80" spans="2:8" x14ac:dyDescent="0.25">
      <c r="B80" s="20">
        <f t="shared" si="5"/>
        <v>43970</v>
      </c>
      <c r="C80" s="18">
        <v>79.110487677862238</v>
      </c>
      <c r="D80" s="18">
        <v>13.799083498131893</v>
      </c>
      <c r="E80" s="18">
        <f t="shared" si="3"/>
        <v>92.909571175994131</v>
      </c>
      <c r="F80" s="18">
        <v>29.792057092828372</v>
      </c>
      <c r="G80" s="18">
        <v>5.1668781702359752</v>
      </c>
      <c r="H80" s="18">
        <f t="shared" si="4"/>
        <v>34.958935263064348</v>
      </c>
    </row>
    <row r="81" spans="2:8" x14ac:dyDescent="0.25">
      <c r="B81" s="20">
        <f t="shared" si="5"/>
        <v>43971</v>
      </c>
      <c r="C81" s="18">
        <v>78.870131401281469</v>
      </c>
      <c r="D81" s="18">
        <v>13.760344278649598</v>
      </c>
      <c r="E81" s="18">
        <f t="shared" si="3"/>
        <v>92.630475679931067</v>
      </c>
      <c r="F81" s="18">
        <v>29.262524772029792</v>
      </c>
      <c r="G81" s="18">
        <v>5.0762759266208946</v>
      </c>
      <c r="H81" s="18">
        <f t="shared" si="4"/>
        <v>34.338800698650687</v>
      </c>
    </row>
    <row r="82" spans="2:8" x14ac:dyDescent="0.25">
      <c r="B82" s="20">
        <f t="shared" si="5"/>
        <v>43972</v>
      </c>
      <c r="C82" s="18">
        <v>78.557992139587896</v>
      </c>
      <c r="D82" s="18">
        <v>13.709137532741465</v>
      </c>
      <c r="E82" s="18">
        <f t="shared" si="3"/>
        <v>92.267129672329361</v>
      </c>
      <c r="F82" s="18">
        <v>28.72046880598009</v>
      </c>
      <c r="G82" s="18">
        <v>4.9835028915958333</v>
      </c>
      <c r="H82" s="18">
        <f t="shared" si="4"/>
        <v>33.703971697575923</v>
      </c>
    </row>
    <row r="83" spans="2:8" x14ac:dyDescent="0.25">
      <c r="B83" s="20">
        <f t="shared" si="5"/>
        <v>43973</v>
      </c>
      <c r="C83" s="18">
        <v>78.17694129049778</v>
      </c>
      <c r="D83" s="18">
        <v>13.645956195763688</v>
      </c>
      <c r="E83" s="18">
        <f t="shared" si="3"/>
        <v>91.822897486261468</v>
      </c>
      <c r="F83" s="18">
        <v>28.167699015120661</v>
      </c>
      <c r="G83" s="18">
        <v>4.8888689971449821</v>
      </c>
      <c r="H83" s="18">
        <f t="shared" si="4"/>
        <v>33.056568012265643</v>
      </c>
    </row>
    <row r="84" spans="2:8" x14ac:dyDescent="0.25">
      <c r="B84" s="20">
        <f t="shared" si="5"/>
        <v>43974</v>
      </c>
      <c r="C84" s="18">
        <v>77.729960268773539</v>
      </c>
      <c r="D84" s="18">
        <v>13.57131233262146</v>
      </c>
      <c r="E84" s="18">
        <f t="shared" si="3"/>
        <v>91.301272601394999</v>
      </c>
      <c r="F84" s="18">
        <v>27.605950792112708</v>
      </c>
      <c r="G84" s="18">
        <v>4.7926713949902364</v>
      </c>
      <c r="H84" s="18">
        <f t="shared" si="4"/>
        <v>32.398622187102944</v>
      </c>
    </row>
    <row r="85" spans="2:8" x14ac:dyDescent="0.25">
      <c r="B85" s="20">
        <f t="shared" si="5"/>
        <v>43975</v>
      </c>
      <c r="C85" s="18">
        <v>77.220119521210108</v>
      </c>
      <c r="D85" s="18">
        <v>13.485733515265906</v>
      </c>
      <c r="E85" s="18">
        <f t="shared" si="3"/>
        <v>90.705853036476014</v>
      </c>
      <c r="F85" s="18">
        <v>27.036881746011659</v>
      </c>
      <c r="G85" s="18">
        <v>4.6951938937633599</v>
      </c>
      <c r="H85" s="18">
        <f t="shared" si="4"/>
        <v>31.732075639775019</v>
      </c>
    </row>
    <row r="86" spans="2:8" x14ac:dyDescent="0.25">
      <c r="B86" s="20">
        <f t="shared" si="5"/>
        <v>43976</v>
      </c>
      <c r="C86" s="18">
        <v>76.650558391325376</v>
      </c>
      <c r="D86" s="18">
        <v>13.389759347587528</v>
      </c>
      <c r="E86" s="18">
        <f t="shared" si="3"/>
        <v>90.040317738912904</v>
      </c>
      <c r="F86" s="18">
        <v>26.462069192732542</v>
      </c>
      <c r="G86" s="18">
        <v>4.5967065406146617</v>
      </c>
      <c r="H86" s="18">
        <f t="shared" si="4"/>
        <v>31.058775733347204</v>
      </c>
    </row>
    <row r="87" spans="2:8" x14ac:dyDescent="0.25">
      <c r="B87" s="20">
        <f t="shared" si="5"/>
        <v>43977</v>
      </c>
      <c r="C87" s="18">
        <v>76.024465936246997</v>
      </c>
      <c r="D87" s="18">
        <v>13.283938155327519</v>
      </c>
      <c r="E87" s="18">
        <f t="shared" si="3"/>
        <v>89.308404091574516</v>
      </c>
      <c r="F87" s="18">
        <v>25.88300842699573</v>
      </c>
      <c r="G87" s="18">
        <v>4.497465336010066</v>
      </c>
      <c r="H87" s="18">
        <f t="shared" si="4"/>
        <v>30.380473763005796</v>
      </c>
    </row>
    <row r="88" spans="2:8" x14ac:dyDescent="0.25">
      <c r="B88" s="20">
        <f t="shared" si="5"/>
        <v>43978</v>
      </c>
      <c r="C88" s="18">
        <v>75.345062779107593</v>
      </c>
      <c r="D88" s="18">
        <v>13.168823855302776</v>
      </c>
      <c r="E88" s="18">
        <f t="shared" si="3"/>
        <v>88.513886634410369</v>
      </c>
      <c r="F88" s="18">
        <v>25.301111709858333</v>
      </c>
      <c r="G88" s="18">
        <v>4.3977120702993489</v>
      </c>
      <c r="H88" s="18">
        <f t="shared" si="4"/>
        <v>29.698823780157682</v>
      </c>
    </row>
    <row r="89" spans="2:8" x14ac:dyDescent="0.25">
      <c r="B89" s="20">
        <f t="shared" si="5"/>
        <v>43979</v>
      </c>
      <c r="C89" s="18">
        <v>74.615584061948084</v>
      </c>
      <c r="D89" s="18">
        <v>13.044973015063874</v>
      </c>
      <c r="E89" s="18">
        <f t="shared" si="3"/>
        <v>87.660557077011958</v>
      </c>
      <c r="F89" s="18">
        <v>24.71770790583264</v>
      </c>
      <c r="G89" s="18">
        <v>4.2976742706612185</v>
      </c>
      <c r="H89" s="18">
        <f t="shared" si="4"/>
        <v>29.015382176493858</v>
      </c>
    </row>
    <row r="90" spans="2:8" x14ac:dyDescent="0.25">
      <c r="B90" s="20">
        <f t="shared" si="5"/>
        <v>43980</v>
      </c>
      <c r="C90" s="18">
        <v>73.839263546864458</v>
      </c>
      <c r="D90" s="18">
        <v>12.912942111108237</v>
      </c>
      <c r="E90" s="18">
        <f t="shared" si="3"/>
        <v>86.752205657972695</v>
      </c>
      <c r="F90" s="18">
        <v>24.13404270441174</v>
      </c>
      <c r="G90" s="18">
        <v>4.1975652471866738</v>
      </c>
      <c r="H90" s="18">
        <f t="shared" si="4"/>
        <v>28.331607951598414</v>
      </c>
    </row>
    <row r="91" spans="2:8" x14ac:dyDescent="0.25">
      <c r="B91" s="20">
        <f t="shared" si="5"/>
        <v>43981</v>
      </c>
      <c r="C91" s="18">
        <v>73.019318897054745</v>
      </c>
      <c r="D91" s="18">
        <v>12.77328499101543</v>
      </c>
      <c r="E91" s="18">
        <f t="shared" si="3"/>
        <v>85.792603888070175</v>
      </c>
      <c r="F91" s="18">
        <v>23.551279362282912</v>
      </c>
      <c r="G91" s="18">
        <v>4.0975842271445231</v>
      </c>
      <c r="H91" s="18">
        <f t="shared" si="4"/>
        <v>27.648863589427435</v>
      </c>
    </row>
    <row r="92" spans="2:8" x14ac:dyDescent="0.25">
      <c r="B92" s="20">
        <f t="shared" si="5"/>
        <v>43982</v>
      </c>
      <c r="C92" s="18">
        <v>72.158938154721909</v>
      </c>
      <c r="D92" s="18">
        <v>12.626550542288328</v>
      </c>
      <c r="E92" s="18">
        <f t="shared" si="3"/>
        <v>84.785488697010237</v>
      </c>
      <c r="F92" s="18">
        <v>22.970499904681901</v>
      </c>
      <c r="G92" s="18">
        <v>3.997916566863978</v>
      </c>
      <c r="H92" s="18">
        <f t="shared" si="4"/>
        <v>26.968416471545879</v>
      </c>
    </row>
    <row r="93" spans="2:8" x14ac:dyDescent="0.25">
      <c r="B93" s="20">
        <f t="shared" si="5"/>
        <v>43983</v>
      </c>
      <c r="C93" s="18">
        <v>71.261267419235992</v>
      </c>
      <c r="D93" s="18">
        <v>12.473280568399673</v>
      </c>
      <c r="E93" s="18">
        <f t="shared" si="3"/>
        <v>83.734547987635665</v>
      </c>
      <c r="F93" s="18">
        <v>22.392706726881215</v>
      </c>
      <c r="G93" s="18">
        <v>3.8987340311266507</v>
      </c>
      <c r="H93" s="18">
        <f t="shared" si="4"/>
        <v>26.291440758007866</v>
      </c>
    </row>
    <row r="94" spans="2:8" x14ac:dyDescent="0.25">
      <c r="B94" s="20">
        <f t="shared" si="5"/>
        <v>43984</v>
      </c>
      <c r="C94" s="18">
        <v>70.329399717086289</v>
      </c>
      <c r="D94" s="18">
        <v>12.314007870447426</v>
      </c>
      <c r="E94" s="18">
        <f t="shared" si="3"/>
        <v>82.643407587533716</v>
      </c>
      <c r="F94" s="18">
        <v>21.818824539878733</v>
      </c>
      <c r="G94" s="18">
        <v>3.8001951304975705</v>
      </c>
      <c r="H94" s="18">
        <f t="shared" si="4"/>
        <v>25.619019670376304</v>
      </c>
    </row>
    <row r="95" spans="2:8" x14ac:dyDescent="0.25">
      <c r="B95" s="20">
        <f t="shared" si="5"/>
        <v>43985</v>
      </c>
      <c r="C95" s="18">
        <v>69.366365044367285</v>
      </c>
      <c r="D95" s="18">
        <v>12.149254531002839</v>
      </c>
      <c r="E95" s="18">
        <f t="shared" si="3"/>
        <v>81.515619575370124</v>
      </c>
      <c r="F95" s="18">
        <v>21.249702607547079</v>
      </c>
      <c r="G95" s="18">
        <v>3.7024455075969627</v>
      </c>
      <c r="H95" s="18">
        <f t="shared" si="4"/>
        <v>24.952148115144041</v>
      </c>
    </row>
    <row r="96" spans="2:8" x14ac:dyDescent="0.25">
      <c r="B96" s="20">
        <f t="shared" si="5"/>
        <v>43986</v>
      </c>
      <c r="C96" s="18">
        <v>68.375121553406188</v>
      </c>
      <c r="D96" s="18">
        <v>11.979530395146753</v>
      </c>
      <c r="E96" s="18">
        <f t="shared" si="3"/>
        <v>80.354651948552942</v>
      </c>
      <c r="F96" s="18">
        <v>20.686117226035549</v>
      </c>
      <c r="G96" s="18">
        <v>3.6056183639230994</v>
      </c>
      <c r="H96" s="18">
        <f t="shared" si="4"/>
        <v>24.291735589958648</v>
      </c>
    </row>
    <row r="97" spans="2:8" x14ac:dyDescent="0.25">
      <c r="B97" s="20">
        <f t="shared" si="5"/>
        <v>43987</v>
      </c>
      <c r="C97" s="18">
        <v>67.358547847092268</v>
      </c>
      <c r="D97" s="18">
        <v>11.805331742319595</v>
      </c>
      <c r="E97" s="18">
        <f t="shared" si="3"/>
        <v>79.163879589411863</v>
      </c>
      <c r="F97" s="18">
        <v>20.128774399784561</v>
      </c>
      <c r="G97" s="18">
        <v>3.5098349194651632</v>
      </c>
      <c r="H97" s="18">
        <f t="shared" si="4"/>
        <v>23.638609319249724</v>
      </c>
    </row>
    <row r="98" spans="2:8" x14ac:dyDescent="0.25">
      <c r="B98" s="20">
        <f t="shared" si="5"/>
        <v>43988</v>
      </c>
      <c r="C98" s="18">
        <v>66.319436337952538</v>
      </c>
      <c r="D98" s="18">
        <v>11.627140141497534</v>
      </c>
      <c r="E98" s="18">
        <f t="shared" si="3"/>
        <v>77.946576479450073</v>
      </c>
      <c r="F98" s="18">
        <v>19.578312672191714</v>
      </c>
      <c r="G98" s="18">
        <v>3.4152048979726146</v>
      </c>
      <c r="H98" s="18">
        <f t="shared" si="4"/>
        <v>22.993517570164329</v>
      </c>
    </row>
    <row r="99" spans="2:8" x14ac:dyDescent="0.25">
      <c r="B99" s="20">
        <f t="shared" si="5"/>
        <v>43989</v>
      </c>
      <c r="C99" s="18">
        <v>65.260487623559129</v>
      </c>
      <c r="D99" s="18">
        <v>11.445421481258677</v>
      </c>
      <c r="E99" s="18">
        <f t="shared" si="3"/>
        <v>76.705909104817806</v>
      </c>
      <c r="F99" s="18">
        <v>19.035306072563117</v>
      </c>
      <c r="G99" s="18">
        <v>3.3218270313849985</v>
      </c>
      <c r="H99" s="18">
        <f t="shared" si="4"/>
        <v>22.357133103948115</v>
      </c>
    </row>
    <row r="100" spans="2:8" x14ac:dyDescent="0.25">
      <c r="B100" s="20">
        <f t="shared" si="5"/>
        <v>43990</v>
      </c>
      <c r="C100" s="18">
        <v>64.184305825493539</v>
      </c>
      <c r="D100" s="18">
        <v>11.260625165602619</v>
      </c>
      <c r="E100" s="18">
        <f t="shared" si="3"/>
        <v>75.444930991096157</v>
      </c>
      <c r="F100" s="18">
        <v>18.500267144650479</v>
      </c>
      <c r="G100" s="18">
        <v>3.2297895775428742</v>
      </c>
      <c r="H100" s="18">
        <f t="shared" si="4"/>
        <v>21.730056722193353</v>
      </c>
    </row>
    <row r="101" spans="2:8" x14ac:dyDescent="0.25">
      <c r="B101" s="20">
        <f t="shared" si="5"/>
        <v>43991</v>
      </c>
      <c r="C101" s="18">
        <v>63.093394836103471</v>
      </c>
      <c r="D101" s="18">
        <v>11.073183465831335</v>
      </c>
      <c r="E101" s="18">
        <f t="shared" si="3"/>
        <v>74.166578301934805</v>
      </c>
      <c r="F101" s="18">
        <v>17.973650025511233</v>
      </c>
      <c r="G101" s="18">
        <v>3.1391708459025267</v>
      </c>
      <c r="H101" s="18">
        <f t="shared" si="4"/>
        <v>21.11282087141376</v>
      </c>
    </row>
    <row r="102" spans="2:8" x14ac:dyDescent="0.25">
      <c r="B102" s="20">
        <f t="shared" si="5"/>
        <v>43992</v>
      </c>
      <c r="C102" s="18">
        <v>61.990155414785477</v>
      </c>
      <c r="D102" s="18">
        <v>10.883511018424429</v>
      </c>
      <c r="E102" s="18">
        <f t="shared" si="3"/>
        <v>72.873666433209905</v>
      </c>
      <c r="F102" s="18">
        <v>17.455853546877734</v>
      </c>
      <c r="G102" s="18">
        <v>3.0500397265561219</v>
      </c>
      <c r="H102" s="18">
        <f t="shared" si="4"/>
        <v>20.505893273433855</v>
      </c>
    </row>
    <row r="103" spans="2:8" x14ac:dyDescent="0.25">
      <c r="B103" s="20">
        <f t="shared" si="5"/>
        <v>43993</v>
      </c>
      <c r="C103" s="18">
        <v>60.876883074371108</v>
      </c>
      <c r="D103" s="18">
        <v>10.692004458632368</v>
      </c>
      <c r="E103" s="18">
        <f t="shared" si="3"/>
        <v>71.568887533003476</v>
      </c>
      <c r="F103" s="18">
        <v>16.947224334346174</v>
      </c>
      <c r="G103" s="18">
        <v>2.96245621841922</v>
      </c>
      <c r="H103" s="18">
        <f t="shared" si="4"/>
        <v>19.909680552765394</v>
      </c>
    </row>
    <row r="104" spans="2:8" x14ac:dyDescent="0.25">
      <c r="B104" s="20">
        <f t="shared" si="5"/>
        <v>43994</v>
      </c>
      <c r="C104" s="18">
        <v>59.755766697527179</v>
      </c>
      <c r="D104" s="18">
        <v>10.499042179404455</v>
      </c>
      <c r="E104" s="18">
        <f t="shared" si="3"/>
        <v>70.254808876931634</v>
      </c>
      <c r="F104" s="18">
        <v>16.448059882900452</v>
      </c>
      <c r="G104" s="18">
        <v>2.8764719529549438</v>
      </c>
      <c r="H104" s="18">
        <f t="shared" si="4"/>
        <v>19.324531835855396</v>
      </c>
    </row>
    <row r="105" spans="2:8" x14ac:dyDescent="0.25">
      <c r="B105" s="20">
        <f t="shared" si="5"/>
        <v>43995</v>
      </c>
      <c r="C105" s="18">
        <v>58.628887823204423</v>
      </c>
      <c r="D105" s="18">
        <v>10.304984205316146</v>
      </c>
      <c r="E105" s="18">
        <f t="shared" si="3"/>
        <v>68.933872028520568</v>
      </c>
      <c r="F105" s="18">
        <v>15.958611590001055</v>
      </c>
      <c r="G105" s="18">
        <v>2.7921307103101185</v>
      </c>
      <c r="H105" s="18">
        <f t="shared" si="4"/>
        <v>18.750742300311174</v>
      </c>
    </row>
    <row r="106" spans="2:8" x14ac:dyDescent="0.25">
      <c r="B106" s="20">
        <f t="shared" si="5"/>
        <v>43996</v>
      </c>
      <c r="C106" s="18">
        <v>57.498220543926436</v>
      </c>
      <c r="D106" s="18">
        <v>10.110172171283011</v>
      </c>
      <c r="E106" s="18">
        <f t="shared" si="3"/>
        <v>67.608392715209447</v>
      </c>
      <c r="F106" s="18">
        <v>15.479087730275751</v>
      </c>
      <c r="G106" s="18">
        <v>2.7094689251832733</v>
      </c>
      <c r="H106" s="18">
        <f t="shared" si="4"/>
        <v>18.188556655459024</v>
      </c>
    </row>
    <row r="107" spans="2:8" x14ac:dyDescent="0.25">
      <c r="B107" s="20">
        <f t="shared" si="5"/>
        <v>43997</v>
      </c>
      <c r="C107" s="18">
        <v>56.36563195592862</v>
      </c>
      <c r="D107" s="18">
        <v>9.9149293960857676</v>
      </c>
      <c r="E107" s="18">
        <f t="shared" si="3"/>
        <v>66.280561352014388</v>
      </c>
      <c r="F107" s="18">
        <v>15.009656358263328</v>
      </c>
      <c r="G107" s="18">
        <v>2.6285161801711183</v>
      </c>
      <c r="H107" s="18">
        <f t="shared" si="4"/>
        <v>17.638172538434446</v>
      </c>
    </row>
    <row r="108" spans="2:8" x14ac:dyDescent="0.25">
      <c r="B108" s="20">
        <f t="shared" si="5"/>
        <v>43998</v>
      </c>
      <c r="C108" s="18">
        <v>55.232883105852125</v>
      </c>
      <c r="D108" s="18">
        <v>9.7195610410096833</v>
      </c>
      <c r="E108" s="18">
        <f t="shared" si="3"/>
        <v>64.952444146861808</v>
      </c>
      <c r="F108" s="18">
        <v>14.550448127963591</v>
      </c>
      <c r="G108" s="18">
        <v>2.5492956847266441</v>
      </c>
      <c r="H108" s="18">
        <f t="shared" si="4"/>
        <v>17.099743812690235</v>
      </c>
    </row>
    <row r="109" spans="2:8" x14ac:dyDescent="0.25">
      <c r="B109" s="20">
        <f t="shared" si="5"/>
        <v>43999</v>
      </c>
      <c r="C109" s="18">
        <v>54.101630379733251</v>
      </c>
      <c r="D109" s="18">
        <v>9.5243543442813916</v>
      </c>
      <c r="E109" s="18">
        <f t="shared" si="3"/>
        <v>63.625984724014643</v>
      </c>
      <c r="F109" s="18">
        <v>14.101559020054992</v>
      </c>
      <c r="G109" s="18">
        <v>2.4718247382131722</v>
      </c>
      <c r="H109" s="18">
        <f t="shared" si="4"/>
        <v>16.573383758268164</v>
      </c>
    </row>
    <row r="110" spans="2:8" x14ac:dyDescent="0.25">
      <c r="B110" s="20">
        <f t="shared" si="5"/>
        <v>44000</v>
      </c>
      <c r="C110" s="18">
        <v>52.973427282400735</v>
      </c>
      <c r="D110" s="18">
        <v>9.3295789223798238</v>
      </c>
      <c r="E110" s="18">
        <f t="shared" si="3"/>
        <v>62.303006204780559</v>
      </c>
      <c r="F110" s="18">
        <v>13.663052969483942</v>
      </c>
      <c r="G110" s="18">
        <v>2.3961151758609844</v>
      </c>
      <c r="H110" s="18">
        <f t="shared" si="4"/>
        <v>16.059168145344927</v>
      </c>
    </row>
    <row r="111" spans="2:8" x14ac:dyDescent="0.25">
      <c r="B111" s="20">
        <f t="shared" si="5"/>
        <v>44001</v>
      </c>
      <c r="C111" s="18">
        <v>51.8497265578726</v>
      </c>
      <c r="D111" s="18">
        <v>9.1354871297537557</v>
      </c>
      <c r="E111" s="18">
        <f t="shared" si="3"/>
        <v>60.985213687626356</v>
      </c>
      <c r="F111" s="18">
        <v>13.234964387901528</v>
      </c>
      <c r="G111" s="18">
        <v>2.3221737967163563</v>
      </c>
      <c r="H111" s="18">
        <f t="shared" si="4"/>
        <v>15.557138184617884</v>
      </c>
    </row>
    <row r="112" spans="2:8" x14ac:dyDescent="0.25">
      <c r="B112" s="20">
        <f t="shared" si="5"/>
        <v>44002</v>
      </c>
      <c r="C112" s="18">
        <v>50.731882604163729</v>
      </c>
      <c r="D112" s="18">
        <v>8.9423144689432092</v>
      </c>
      <c r="E112" s="18">
        <f t="shared" si="3"/>
        <v>59.674197073106939</v>
      </c>
      <c r="F112" s="18">
        <v>12.817300576899015</v>
      </c>
      <c r="G112" s="18">
        <v>2.2500027729374779</v>
      </c>
      <c r="H112" s="18">
        <f t="shared" si="4"/>
        <v>15.067303349836493</v>
      </c>
    </row>
    <row r="113" spans="2:8" x14ac:dyDescent="0.25">
      <c r="B113" s="20">
        <f t="shared" si="5"/>
        <v>44003</v>
      </c>
      <c r="C113" s="18">
        <v>49.621154138732891</v>
      </c>
      <c r="D113" s="18">
        <v>8.7502800436084271</v>
      </c>
      <c r="E113" s="18">
        <f t="shared" si="3"/>
        <v>58.371434182341318</v>
      </c>
      <c r="F113" s="18">
        <v>12.410044029377787</v>
      </c>
      <c r="G113" s="18">
        <v>2.179600040009916</v>
      </c>
      <c r="H113" s="18">
        <f t="shared" si="4"/>
        <v>14.589644069387703</v>
      </c>
    </row>
    <row r="114" spans="2:8" x14ac:dyDescent="0.25">
      <c r="B114" s="20">
        <f t="shared" si="5"/>
        <v>44004</v>
      </c>
      <c r="C114" s="18">
        <v>48.518707073640144</v>
      </c>
      <c r="D114" s="18">
        <v>8.5595870474580806</v>
      </c>
      <c r="E114" s="18">
        <f t="shared" si="3"/>
        <v>57.078294121098224</v>
      </c>
      <c r="F114" s="18">
        <v>12.013154617572127</v>
      </c>
      <c r="G114" s="18">
        <v>2.1109596676613478</v>
      </c>
      <c r="H114" s="18">
        <f t="shared" si="4"/>
        <v>14.124114285233475</v>
      </c>
    </row>
    <row r="115" spans="2:8" x14ac:dyDescent="0.25">
      <c r="B115" s="20">
        <f t="shared" si="5"/>
        <v>44005</v>
      </c>
      <c r="C115" s="18">
        <v>47.425617562513253</v>
      </c>
      <c r="D115" s="18">
        <v>8.3704232825846248</v>
      </c>
      <c r="E115" s="18">
        <f t="shared" si="3"/>
        <v>55.796040845097878</v>
      </c>
      <c r="F115" s="18">
        <v>11.626571667321059</v>
      </c>
      <c r="G115" s="18">
        <v>2.0440722114290111</v>
      </c>
      <c r="H115" s="18">
        <f t="shared" si="4"/>
        <v>13.67064387875007</v>
      </c>
    </row>
    <row r="116" spans="2:8" x14ac:dyDescent="0.25">
      <c r="B116" s="20">
        <f t="shared" si="5"/>
        <v>44006</v>
      </c>
      <c r="C116" s="18">
        <v>46.342875184332115</v>
      </c>
      <c r="D116" s="18">
        <v>8.1829617012273275</v>
      </c>
      <c r="E116" s="18">
        <f t="shared" si="3"/>
        <v>54.525836885559443</v>
      </c>
      <c r="F116" s="18">
        <v>11.250215919048969</v>
      </c>
      <c r="G116" s="18">
        <v>1.9789250449841234</v>
      </c>
      <c r="H116" s="18">
        <f t="shared" si="4"/>
        <v>13.229140964033093</v>
      </c>
    </row>
    <row r="117" spans="2:8" x14ac:dyDescent="0.25">
      <c r="B117" s="20">
        <f t="shared" si="5"/>
        <v>44007</v>
      </c>
      <c r="C117" s="18">
        <v>45.271386231827819</v>
      </c>
      <c r="D117" s="18">
        <v>7.9973609654547317</v>
      </c>
      <c r="E117" s="18">
        <f t="shared" si="3"/>
        <v>53.268747197282551</v>
      </c>
      <c r="F117" s="18">
        <v>10.883991376722861</v>
      </c>
      <c r="G117" s="18">
        <v>1.9155026734454736</v>
      </c>
      <c r="H117" s="18">
        <f t="shared" si="4"/>
        <v>12.799494050168335</v>
      </c>
    </row>
    <row r="118" spans="2:8" x14ac:dyDescent="0.25">
      <c r="B118" s="20">
        <f t="shared" si="5"/>
        <v>44008</v>
      </c>
      <c r="C118" s="18">
        <v>44.21197707526153</v>
      </c>
      <c r="D118" s="18">
        <v>7.8137660197735386</v>
      </c>
      <c r="E118" s="18">
        <f t="shared" si="3"/>
        <v>52.025743095035068</v>
      </c>
      <c r="F118" s="18">
        <v>10.527787046717549</v>
      </c>
      <c r="G118" s="18">
        <v>1.8537870280265452</v>
      </c>
      <c r="H118" s="18">
        <f t="shared" si="4"/>
        <v>12.381574074744094</v>
      </c>
    </row>
    <row r="119" spans="2:8" x14ac:dyDescent="0.25">
      <c r="B119" s="20">
        <f t="shared" si="5"/>
        <v>44009</v>
      </c>
      <c r="C119" s="18">
        <v>43.165397574985946</v>
      </c>
      <c r="D119" s="18">
        <v>7.6323086721243953</v>
      </c>
      <c r="E119" s="18">
        <f t="shared" si="3"/>
        <v>50.797706247110341</v>
      </c>
      <c r="F119" s="18">
        <v>10.181478569065348</v>
      </c>
      <c r="G119" s="18">
        <v>1.7937577424531241</v>
      </c>
      <c r="H119" s="18">
        <f t="shared" si="4"/>
        <v>11.975236311518472</v>
      </c>
    </row>
    <row r="120" spans="2:8" x14ac:dyDescent="0.25">
      <c r="B120" s="20">
        <f t="shared" si="5"/>
        <v>44010</v>
      </c>
      <c r="C120" s="18">
        <v>42.132324518806854</v>
      </c>
      <c r="D120" s="18">
        <v>7.4531081791706129</v>
      </c>
      <c r="E120" s="18">
        <f t="shared" si="3"/>
        <v>49.585432697977467</v>
      </c>
      <c r="F120" s="18">
        <v>9.8449297440092778</v>
      </c>
      <c r="G120" s="18">
        <v>1.7353924116565054</v>
      </c>
      <c r="H120" s="18">
        <f t="shared" si="4"/>
        <v>11.580322155665783</v>
      </c>
    </row>
    <row r="121" spans="2:8" x14ac:dyDescent="0.25">
      <c r="B121" s="20">
        <f t="shared" si="5"/>
        <v>44011</v>
      </c>
      <c r="C121" s="18">
        <v>41.113365062770754</v>
      </c>
      <c r="D121" s="18">
        <v>7.2762718322388764</v>
      </c>
      <c r="E121" s="18">
        <f t="shared" si="3"/>
        <v>48.38963689500963</v>
      </c>
      <c r="F121" s="18">
        <v>9.5179939571962677</v>
      </c>
      <c r="G121" s="18">
        <v>1.6786668333163561</v>
      </c>
      <c r="H121" s="18">
        <f t="shared" si="4"/>
        <v>11.196660790512624</v>
      </c>
    </row>
    <row r="122" spans="2:8" x14ac:dyDescent="0.25">
      <c r="B122" s="20">
        <f t="shared" si="5"/>
        <v>44012</v>
      </c>
      <c r="C122" s="18">
        <v>40.109060156259147</v>
      </c>
      <c r="D122" s="18">
        <v>7.1018955406489113</v>
      </c>
      <c r="E122" s="18">
        <f t="shared" si="3"/>
        <v>47.210955696908059</v>
      </c>
      <c r="F122" s="18">
        <v>9.2005155070528417</v>
      </c>
      <c r="G122" s="18">
        <v>1.6235552328706717</v>
      </c>
      <c r="H122" s="18">
        <f t="shared" si="4"/>
        <v>10.824070739923513</v>
      </c>
    </row>
    <row r="123" spans="2:8" x14ac:dyDescent="0.25">
      <c r="B123" s="20">
        <f t="shared" si="5"/>
        <v>44013</v>
      </c>
      <c r="C123" s="18">
        <v>39.119887934635699</v>
      </c>
      <c r="D123" s="18">
        <v>6.9300644095849293</v>
      </c>
      <c r="E123" s="18">
        <f t="shared" si="3"/>
        <v>46.049952344220628</v>
      </c>
      <c r="F123" s="18">
        <v>8.8923308382095456</v>
      </c>
      <c r="G123" s="18">
        <v>1.5700304726426566</v>
      </c>
      <c r="H123" s="18">
        <f t="shared" si="4"/>
        <v>10.462361310852202</v>
      </c>
    </row>
    <row r="124" spans="2:8" x14ac:dyDescent="0.25">
      <c r="B124" s="20">
        <f t="shared" si="5"/>
        <v>44014</v>
      </c>
      <c r="C124" s="18">
        <v>38.146267064730637</v>
      </c>
      <c r="D124" s="18">
        <v>6.7608533099951273</v>
      </c>
      <c r="E124" s="18">
        <f t="shared" si="3"/>
        <v>44.907120374725764</v>
      </c>
      <c r="F124" s="18">
        <v>8.5932696849158674</v>
      </c>
      <c r="G124" s="18">
        <v>1.5180642457670501</v>
      </c>
      <c r="H124" s="18">
        <f t="shared" si="4"/>
        <v>10.111333930682918</v>
      </c>
    </row>
    <row r="125" spans="2:8" x14ac:dyDescent="0.25">
      <c r="B125" s="20">
        <f t="shared" si="5"/>
        <v>44015</v>
      </c>
      <c r="C125" s="18">
        <v>37.188560030437657</v>
      </c>
      <c r="D125" s="18">
        <v>6.5943274383640755</v>
      </c>
      <c r="E125" s="18">
        <f t="shared" si="3"/>
        <v>43.782887468801732</v>
      </c>
      <c r="F125" s="18">
        <v>8.3031561285265525</v>
      </c>
      <c r="G125" s="18">
        <v>1.4676272556046115</v>
      </c>
      <c r="H125" s="18">
        <f t="shared" si="4"/>
        <v>9.770783384131164</v>
      </c>
    </row>
    <row r="126" spans="2:8" x14ac:dyDescent="0.25">
      <c r="B126" s="20">
        <f t="shared" si="5"/>
        <v>44016</v>
      </c>
      <c r="C126" s="18">
        <v>36.247076347546681</v>
      </c>
      <c r="D126" s="18">
        <v>6.4305428644976246</v>
      </c>
      <c r="E126" s="18">
        <f t="shared" si="3"/>
        <v>42.677619212044306</v>
      </c>
      <c r="F126" s="18">
        <v>8.0218095731906942</v>
      </c>
      <c r="G126" s="18">
        <v>1.4186893813543975</v>
      </c>
      <c r="H126" s="18">
        <f t="shared" si="4"/>
        <v>9.4404989545450917</v>
      </c>
    </row>
    <row r="127" spans="2:8" x14ac:dyDescent="0.25">
      <c r="B127" s="20">
        <f t="shared" si="5"/>
        <v>44017</v>
      </c>
      <c r="C127" s="18">
        <v>35.322075698544722</v>
      </c>
      <c r="D127" s="18">
        <v>6.2695470657580472</v>
      </c>
      <c r="E127" s="18">
        <f t="shared" si="3"/>
        <v>41.59162276430277</v>
      </c>
      <c r="F127" s="18">
        <v>7.7490456439131776</v>
      </c>
      <c r="G127" s="18">
        <v>1.3712198305601078</v>
      </c>
      <c r="H127" s="18">
        <f t="shared" si="4"/>
        <v>9.1202654744732854</v>
      </c>
    </row>
    <row r="128" spans="2:8" x14ac:dyDescent="0.25">
      <c r="B128" s="20">
        <f t="shared" si="5"/>
        <v>44018</v>
      </c>
      <c r="C128" s="18">
        <v>34.413770979821493</v>
      </c>
      <c r="D128" s="18">
        <v>6.1113794464506555</v>
      </c>
      <c r="E128" s="18">
        <f t="shared" si="3"/>
        <v>40.525150426272148</v>
      </c>
      <c r="F128" s="18">
        <v>7.4846770110789294</v>
      </c>
      <c r="G128" s="18">
        <v>1.3251872792185964</v>
      </c>
      <c r="H128" s="18">
        <f t="shared" si="4"/>
        <v>8.8098642902975257</v>
      </c>
    </row>
    <row r="129" spans="2:8" x14ac:dyDescent="0.25">
      <c r="B129" s="20">
        <f t="shared" si="5"/>
        <v>44019</v>
      </c>
      <c r="C129" s="18">
        <v>33.522331254941491</v>
      </c>
      <c r="D129" s="18">
        <v>5.9560718412980123</v>
      </c>
      <c r="E129" s="18">
        <f t="shared" si="3"/>
        <v>39.478403096239504</v>
      </c>
      <c r="F129" s="18">
        <v>7.2285141455781741</v>
      </c>
      <c r="G129" s="18">
        <v>1.280560000173125</v>
      </c>
      <c r="H129" s="18">
        <f t="shared" si="4"/>
        <v>8.5090741457512991</v>
      </c>
    </row>
    <row r="130" spans="2:8" x14ac:dyDescent="0.25">
      <c r="B130" s="20">
        <f t="shared" si="5"/>
        <v>44020</v>
      </c>
      <c r="C130" s="18">
        <v>32.647884609117682</v>
      </c>
      <c r="D130" s="18">
        <v>5.8036490021602276</v>
      </c>
      <c r="E130" s="18">
        <f t="shared" si="3"/>
        <v>38.45153361127791</v>
      </c>
      <c r="F130" s="18">
        <v>6.9803660084758121</v>
      </c>
      <c r="G130" s="18">
        <v>1.2373059804770037</v>
      </c>
      <c r="H130" s="18">
        <f t="shared" si="4"/>
        <v>8.2176719889528158</v>
      </c>
    </row>
    <row r="131" spans="2:8" x14ac:dyDescent="0.25">
      <c r="B131" s="20">
        <f t="shared" si="5"/>
        <v>44021</v>
      </c>
      <c r="C131" s="18">
        <v>31.790520901010495</v>
      </c>
      <c r="D131" s="18">
        <v>5.6541290673695812</v>
      </c>
      <c r="E131" s="18">
        <f t="shared" si="3"/>
        <v>37.444649968380077</v>
      </c>
      <c r="F131" s="18">
        <v>6.7400406792148715</v>
      </c>
      <c r="G131" s="18">
        <v>1.1953930283829663</v>
      </c>
      <c r="H131" s="18">
        <f t="shared" si="4"/>
        <v>7.9354337075978378</v>
      </c>
    </row>
    <row r="132" spans="2:8" x14ac:dyDescent="0.25">
      <c r="B132" s="20">
        <f t="shared" si="5"/>
        <v>44022</v>
      </c>
      <c r="C132" s="18">
        <v>30.950294409225535</v>
      </c>
      <c r="D132" s="18">
        <v>5.5075240132008503</v>
      </c>
      <c r="E132" s="18">
        <f t="shared" si="3"/>
        <v>36.457818422426385</v>
      </c>
      <c r="F132" s="18">
        <v>6.5073459260897835</v>
      </c>
      <c r="G132" s="18">
        <v>1.1547888706039089</v>
      </c>
      <c r="H132" s="18">
        <f t="shared" si="4"/>
        <v>7.6621347966936924</v>
      </c>
    </row>
    <row r="133" spans="2:8" x14ac:dyDescent="0.25">
      <c r="B133" s="20">
        <f t="shared" si="5"/>
        <v>44023</v>
      </c>
      <c r="C133" s="18">
        <v>30.127226371608231</v>
      </c>
      <c r="D133" s="18">
        <v>5.3638400871814156</v>
      </c>
      <c r="E133" s="18">
        <f t="shared" si="3"/>
        <v>35.491066458789646</v>
      </c>
      <c r="F133" s="18">
        <v>6.2820897227152273</v>
      </c>
      <c r="G133" s="18">
        <v>1.1154612404638442</v>
      </c>
      <c r="H133" s="18">
        <f t="shared" si="4"/>
        <v>7.3975509631790715</v>
      </c>
    </row>
    <row r="134" spans="2:8" x14ac:dyDescent="0.25">
      <c r="B134" s="20">
        <f t="shared" si="5"/>
        <v>44024</v>
      </c>
      <c r="C134" s="18">
        <v>29.321307416467789</v>
      </c>
      <c r="D134" s="18">
        <v>5.2230782230819841</v>
      </c>
      <c r="E134" s="18">
        <f t="shared" si="3"/>
        <v>34.544385639549773</v>
      </c>
      <c r="F134" s="18">
        <v>6.0640807140380275</v>
      </c>
      <c r="G134" s="18">
        <v>1.0773779575375215</v>
      </c>
      <c r="H134" s="18">
        <f t="shared" si="4"/>
        <v>7.141458671575549</v>
      </c>
    </row>
    <row r="135" spans="2:8" x14ac:dyDescent="0.25">
      <c r="B135" s="20">
        <f t="shared" si="5"/>
        <v>44025</v>
      </c>
      <c r="C135" s="18">
        <v>28.532499885449397</v>
      </c>
      <c r="D135" s="18">
        <v>5.0852344375389293</v>
      </c>
      <c r="E135" s="18">
        <f t="shared" ref="E135:E198" si="6">SUM(C135:D135)</f>
        <v>33.617734322988326</v>
      </c>
      <c r="F135" s="18">
        <v>5.8531286352676943</v>
      </c>
      <c r="G135" s="18">
        <v>1.0405069993524876</v>
      </c>
      <c r="H135" s="18">
        <f t="shared" ref="H135:H198" si="7">SUM(F135:G135)</f>
        <v>6.8936356346201819</v>
      </c>
    </row>
    <row r="136" spans="2:8" x14ac:dyDescent="0.25">
      <c r="B136" s="20">
        <f t="shared" ref="B136:B199" si="8">B135+1</f>
        <v>44026</v>
      </c>
      <c r="C136" s="18">
        <v>27.760740048485786</v>
      </c>
      <c r="D136" s="18">
        <v>4.9503002083918091</v>
      </c>
      <c r="E136" s="18">
        <f t="shared" si="6"/>
        <v>32.711040256877595</v>
      </c>
      <c r="F136" s="18">
        <v>5.6490446870220694</v>
      </c>
      <c r="G136" s="18">
        <v>1.0048165657020718</v>
      </c>
      <c r="H136" s="18">
        <f t="shared" si="7"/>
        <v>6.6538612527241412</v>
      </c>
    </row>
    <row r="137" spans="2:8" x14ac:dyDescent="0.25">
      <c r="B137" s="20">
        <f t="shared" si="8"/>
        <v>44027</v>
      </c>
      <c r="C137" s="18">
        <v>27.005940211875895</v>
      </c>
      <c r="D137" s="18">
        <v>4.8182628348984053</v>
      </c>
      <c r="E137" s="18">
        <f t="shared" si="6"/>
        <v>31.824203046774301</v>
      </c>
      <c r="F137" s="18">
        <v>5.4516418697749032</v>
      </c>
      <c r="G137" s="18">
        <v>0.97027513609214111</v>
      </c>
      <c r="H137" s="18">
        <f t="shared" si="7"/>
        <v>6.4219170058670443</v>
      </c>
    </row>
    <row r="138" spans="2:8" x14ac:dyDescent="0.25">
      <c r="B138" s="20">
        <f t="shared" si="8"/>
        <v>44028</v>
      </c>
      <c r="C138" s="18">
        <v>26.267990720909438</v>
      </c>
      <c r="D138" s="18">
        <v>4.6891057800748968</v>
      </c>
      <c r="E138" s="18">
        <f t="shared" si="6"/>
        <v>30.957096500984335</v>
      </c>
      <c r="F138" s="18">
        <v>5.2607352805835035</v>
      </c>
      <c r="G138" s="18">
        <v>0.9368515208198005</v>
      </c>
      <c r="H138" s="18">
        <f t="shared" si="7"/>
        <v>6.197586801403304</v>
      </c>
    </row>
    <row r="139" spans="2:8" x14ac:dyDescent="0.25">
      <c r="B139" s="20">
        <f t="shared" si="8"/>
        <v>44029</v>
      </c>
      <c r="C139" s="18">
        <v>25.546761858935497</v>
      </c>
      <c r="D139" s="18">
        <v>4.5628089954905136</v>
      </c>
      <c r="E139" s="18">
        <f t="shared" si="6"/>
        <v>30.109570854426011</v>
      </c>
      <c r="F139" s="18">
        <v>5.0761423748795096</v>
      </c>
      <c r="G139" s="18">
        <v>0.90451490615498642</v>
      </c>
      <c r="H139" s="18">
        <f t="shared" si="7"/>
        <v>5.980657281034496</v>
      </c>
    </row>
    <row r="140" spans="2:8" x14ac:dyDescent="0.25">
      <c r="B140" s="20">
        <f t="shared" si="8"/>
        <v>44030</v>
      </c>
      <c r="C140" s="18">
        <v>24.842105645217089</v>
      </c>
      <c r="D140" s="18">
        <v>4.4393492288870675</v>
      </c>
      <c r="E140" s="18">
        <f t="shared" si="6"/>
        <v>29.281454874104156</v>
      </c>
      <c r="F140" s="18">
        <v>4.8976831960194431</v>
      </c>
      <c r="G140" s="18">
        <v>0.87323489407361876</v>
      </c>
      <c r="H140" s="18">
        <f t="shared" si="7"/>
        <v>5.7709180900930619</v>
      </c>
    </row>
    <row r="141" spans="2:8" x14ac:dyDescent="0.25">
      <c r="B141" s="20">
        <f t="shared" si="8"/>
        <v>44031</v>
      </c>
      <c r="C141" s="18">
        <v>24.153857533950031</v>
      </c>
      <c r="D141" s="18">
        <v>4.3187003150610508</v>
      </c>
      <c r="E141" s="18">
        <f t="shared" si="6"/>
        <v>28.472557849011082</v>
      </c>
      <c r="F141" s="18">
        <v>4.7251805750570384</v>
      </c>
      <c r="G141" s="18">
        <v>0.84298153696073541</v>
      </c>
      <c r="H141" s="18">
        <f t="shared" si="7"/>
        <v>5.5681621120177738</v>
      </c>
    </row>
    <row r="142" spans="2:8" x14ac:dyDescent="0.25">
      <c r="B142" s="20">
        <f t="shared" si="8"/>
        <v>44032</v>
      </c>
      <c r="C142" s="18">
        <v>23.481838017416521</v>
      </c>
      <c r="D142" s="18">
        <v>4.2008334504732829</v>
      </c>
      <c r="E142" s="18">
        <f t="shared" si="6"/>
        <v>27.682671467889804</v>
      </c>
      <c r="F142" s="18">
        <v>4.5584603031516053</v>
      </c>
      <c r="G142" s="18">
        <v>0.81372536768344617</v>
      </c>
      <c r="H142" s="18">
        <f t="shared" si="7"/>
        <v>5.3721856708350515</v>
      </c>
    </row>
    <row r="143" spans="2:8" x14ac:dyDescent="0.25">
      <c r="B143" s="20">
        <f t="shared" si="8"/>
        <v>44033</v>
      </c>
      <c r="C143" s="18">
        <v>22.825854136092858</v>
      </c>
      <c r="D143" s="18">
        <v>4.0857174520886019</v>
      </c>
      <c r="E143" s="18">
        <f t="shared" si="6"/>
        <v>26.911571588181459</v>
      </c>
      <c r="F143" s="18">
        <v>4.3973512787979416</v>
      </c>
      <c r="G143" s="18">
        <v>0.78543742540745143</v>
      </c>
      <c r="H143" s="18">
        <f t="shared" si="7"/>
        <v>5.1827887042053931</v>
      </c>
    </row>
    <row r="144" spans="2:8" x14ac:dyDescent="0.25">
      <c r="B144" s="20">
        <f t="shared" si="8"/>
        <v>44034</v>
      </c>
      <c r="C144" s="18">
        <v>22.185700898924551</v>
      </c>
      <c r="D144" s="18">
        <v>3.97331900098402</v>
      </c>
      <c r="E144" s="18">
        <f t="shared" si="6"/>
        <v>26.159019899908571</v>
      </c>
      <c r="F144" s="18">
        <v>4.2416856319955514</v>
      </c>
      <c r="G144" s="18">
        <v>0.75808927750392741</v>
      </c>
      <c r="H144" s="18">
        <f t="shared" si="7"/>
        <v>4.9997749094994788</v>
      </c>
    </row>
    <row r="145" spans="2:8" x14ac:dyDescent="0.25">
      <c r="B145" s="20">
        <f t="shared" si="8"/>
        <v>44035</v>
      </c>
      <c r="C145" s="18">
        <v>21.561162617010268</v>
      </c>
      <c r="D145" s="18">
        <v>3.8636028712517145</v>
      </c>
      <c r="E145" s="18">
        <f t="shared" si="6"/>
        <v>25.424765488261983</v>
      </c>
      <c r="F145" s="18">
        <v>4.0912988272903021</v>
      </c>
      <c r="G145" s="18">
        <v>0.73165303788209712</v>
      </c>
      <c r="H145" s="18">
        <f t="shared" si="7"/>
        <v>4.8229518651723993</v>
      </c>
    </row>
    <row r="146" spans="2:8" x14ac:dyDescent="0.25">
      <c r="B146" s="20">
        <f t="shared" si="8"/>
        <v>44036</v>
      </c>
      <c r="C146" s="18">
        <v>20.952014153926029</v>
      </c>
      <c r="D146" s="18">
        <v>3.7565321447750648</v>
      </c>
      <c r="E146" s="18">
        <f t="shared" si="6"/>
        <v>24.708546298701094</v>
      </c>
      <c r="F146" s="18">
        <v>3.9460297475384323</v>
      </c>
      <c r="G146" s="18">
        <v>0.70610138204580153</v>
      </c>
      <c r="H146" s="18">
        <f t="shared" si="7"/>
        <v>4.6521311295842338</v>
      </c>
    </row>
    <row r="147" spans="2:8" x14ac:dyDescent="0.25">
      <c r="B147" s="20">
        <f t="shared" si="8"/>
        <v>44037</v>
      </c>
      <c r="C147" s="18">
        <v>20.35802209616395</v>
      </c>
      <c r="D147" s="18">
        <v>3.6520684124393483</v>
      </c>
      <c r="E147" s="18">
        <f t="shared" si="6"/>
        <v>24.010090508603298</v>
      </c>
      <c r="F147" s="18">
        <v>3.8057207600800211</v>
      </c>
      <c r="G147" s="18">
        <v>0.68140755916988383</v>
      </c>
      <c r="H147" s="18">
        <f t="shared" si="7"/>
        <v>4.487128319249905</v>
      </c>
    </row>
    <row r="148" spans="2:8" x14ac:dyDescent="0.25">
      <c r="B148" s="20">
        <f t="shared" si="8"/>
        <v>44038</v>
      </c>
      <c r="C148" s="18">
        <v>19.778945846981514</v>
      </c>
      <c r="D148" s="18">
        <v>3.550171962339391</v>
      </c>
      <c r="E148" s="18">
        <f t="shared" si="6"/>
        <v>23.329117809320906</v>
      </c>
      <c r="F148" s="18">
        <v>3.6702177669430966</v>
      </c>
      <c r="G148" s="18">
        <v>0.65754540145650253</v>
      </c>
      <c r="H148" s="18">
        <f t="shared" si="7"/>
        <v>4.3277631683995992</v>
      </c>
    </row>
    <row r="149" spans="2:8" x14ac:dyDescent="0.25">
      <c r="B149" s="20">
        <f t="shared" si="8"/>
        <v>44039</v>
      </c>
      <c r="C149" s="18">
        <v>19.214538647074733</v>
      </c>
      <c r="D149" s="18">
        <v>3.4508019555746614</v>
      </c>
      <c r="E149" s="18">
        <f t="shared" si="6"/>
        <v>22.665340602649394</v>
      </c>
      <c r="F149" s="18">
        <v>3.5393702405199292</v>
      </c>
      <c r="G149" s="18">
        <v>0.63448933102415594</v>
      </c>
      <c r="H149" s="18">
        <f t="shared" si="7"/>
        <v>4.1738595715440852</v>
      </c>
    </row>
    <row r="150" spans="2:8" x14ac:dyDescent="0.25">
      <c r="B150" s="20">
        <f t="shared" si="8"/>
        <v>44040</v>
      </c>
      <c r="C150" s="18">
        <v>18.664548525423015</v>
      </c>
      <c r="D150" s="18">
        <v>3.3539165901686374</v>
      </c>
      <c r="E150" s="18">
        <f t="shared" si="6"/>
        <v>22.018465115591653</v>
      </c>
      <c r="F150" s="18">
        <v>3.4130312461425092</v>
      </c>
      <c r="G150" s="18">
        <v>0.61221436456077072</v>
      </c>
      <c r="H150" s="18">
        <f t="shared" si="7"/>
        <v>4.0252456107032799</v>
      </c>
    </row>
    <row r="151" spans="2:8" x14ac:dyDescent="0.25">
      <c r="B151" s="20">
        <f t="shared" si="8"/>
        <v>44041</v>
      </c>
      <c r="C151" s="18">
        <v>18.128719183662724</v>
      </c>
      <c r="D151" s="18">
        <v>3.2594732537020263</v>
      </c>
      <c r="E151" s="18">
        <f t="shared" si="6"/>
        <v>21.388192437364751</v>
      </c>
      <c r="F151" s="18">
        <v>3.2910574527845711</v>
      </c>
      <c r="G151" s="18">
        <v>0.59069611595333527</v>
      </c>
      <c r="H151" s="18">
        <f t="shared" si="7"/>
        <v>3.8817535687379063</v>
      </c>
    </row>
    <row r="152" spans="2:8" x14ac:dyDescent="0.25">
      <c r="B152" s="20">
        <f t="shared" si="8"/>
        <v>44042</v>
      </c>
      <c r="C152" s="18">
        <v>17.606790817176261</v>
      </c>
      <c r="D152" s="18">
        <v>3.1674286651964394</v>
      </c>
      <c r="E152" s="18">
        <f t="shared" si="6"/>
        <v>20.7742194823727</v>
      </c>
      <c r="F152" s="18">
        <v>3.1733091331193464</v>
      </c>
      <c r="G152" s="18">
        <v>0.56991079709371206</v>
      </c>
      <c r="H152" s="18">
        <f t="shared" si="7"/>
        <v>3.7432199302130584</v>
      </c>
    </row>
    <row r="153" spans="2:8" x14ac:dyDescent="0.25">
      <c r="B153" s="20">
        <f t="shared" si="8"/>
        <v>44043</v>
      </c>
      <c r="C153" s="18">
        <v>17.098500876173603</v>
      </c>
      <c r="D153" s="18">
        <v>3.0777390067842134</v>
      </c>
      <c r="E153" s="18">
        <f t="shared" si="6"/>
        <v>20.176239882957816</v>
      </c>
      <c r="F153" s="18">
        <v>3.0596501539898782</v>
      </c>
      <c r="G153" s="18">
        <v>0.54983521704707528</v>
      </c>
      <c r="H153" s="18">
        <f t="shared" si="7"/>
        <v>3.6094853710369534</v>
      </c>
    </row>
    <row r="154" spans="2:8" x14ac:dyDescent="0.25">
      <c r="B154" s="20">
        <f t="shared" si="8"/>
        <v>44044</v>
      </c>
      <c r="C154" s="18">
        <v>16.603584769835834</v>
      </c>
      <c r="D154" s="18">
        <v>2.9903600456964341</v>
      </c>
      <c r="E154" s="18">
        <f t="shared" si="6"/>
        <v>19.593944815532268</v>
      </c>
      <c r="F154" s="18">
        <v>2.9499479583209904</v>
      </c>
      <c r="G154" s="18">
        <v>0.53044677975117338</v>
      </c>
      <c r="H154" s="18">
        <f t="shared" si="7"/>
        <v>3.4803947380721638</v>
      </c>
    </row>
    <row r="155" spans="2:8" x14ac:dyDescent="0.25">
      <c r="B155" s="20">
        <f t="shared" si="8"/>
        <v>44045</v>
      </c>
      <c r="C155" s="18">
        <v>16.121776516592035</v>
      </c>
      <c r="D155" s="18">
        <v>2.9052472470937118</v>
      </c>
      <c r="E155" s="18">
        <f t="shared" si="6"/>
        <v>19.027023763685747</v>
      </c>
      <c r="F155" s="18">
        <v>2.8440735394306103</v>
      </c>
      <c r="G155" s="18">
        <v>0.51172348040137194</v>
      </c>
      <c r="H155" s="18">
        <f t="shared" si="7"/>
        <v>3.3557970198319822</v>
      </c>
    </row>
    <row r="156" spans="2:8" x14ac:dyDescent="0.25">
      <c r="B156" s="20">
        <f t="shared" si="8"/>
        <v>44046</v>
      </c>
      <c r="C156" s="18">
        <v>15.652809343445369</v>
      </c>
      <c r="D156" s="18">
        <v>2.8223558782065084</v>
      </c>
      <c r="E156" s="18">
        <f t="shared" si="6"/>
        <v>18.475165221651878</v>
      </c>
      <c r="F156" s="18">
        <v>2.741901408542617</v>
      </c>
      <c r="G156" s="18">
        <v>0.49364390067177055</v>
      </c>
      <c r="H156" s="18">
        <f t="shared" si="7"/>
        <v>3.2355453092143875</v>
      </c>
    </row>
    <row r="157" spans="2:8" x14ac:dyDescent="0.25">
      <c r="B157" s="20">
        <f t="shared" si="8"/>
        <v>44047</v>
      </c>
      <c r="C157" s="18">
        <v>15.196416237217818</v>
      </c>
      <c r="D157" s="18">
        <v>2.7416411043013795</v>
      </c>
      <c r="E157" s="18">
        <f t="shared" si="6"/>
        <v>17.938057341519198</v>
      </c>
      <c r="F157" s="18">
        <v>2.6433095563515963</v>
      </c>
      <c r="G157" s="18">
        <v>0.47618720290040528</v>
      </c>
      <c r="H157" s="18">
        <f t="shared" si="7"/>
        <v>3.1194967592520015</v>
      </c>
    </row>
    <row r="158" spans="2:8" x14ac:dyDescent="0.25">
      <c r="B158" s="20">
        <f t="shared" si="8"/>
        <v>44048</v>
      </c>
      <c r="C158" s="18">
        <v>14.75233045047753</v>
      </c>
      <c r="D158" s="18">
        <v>2.663058076907646</v>
      </c>
      <c r="E158" s="18">
        <f t="shared" si="6"/>
        <v>17.415388527385176</v>
      </c>
      <c r="F158" s="18">
        <v>2.5481794093198005</v>
      </c>
      <c r="G158" s="18">
        <v>0.45933312336455856</v>
      </c>
      <c r="H158" s="18">
        <f t="shared" si="7"/>
        <v>3.007512532684359</v>
      </c>
    </row>
    <row r="159" spans="2:8" x14ac:dyDescent="0.25">
      <c r="B159" s="20">
        <f t="shared" si="8"/>
        <v>44049</v>
      </c>
      <c r="C159" s="18">
        <v>14.320285964751747</v>
      </c>
      <c r="D159" s="18">
        <v>2.5865620147728805</v>
      </c>
      <c r="E159" s="18">
        <f t="shared" si="6"/>
        <v>16.906847979524628</v>
      </c>
      <c r="F159" s="18">
        <v>2.45639578141936</v>
      </c>
      <c r="G159" s="18">
        <v>0.44306196475713477</v>
      </c>
      <c r="H159" s="18">
        <f t="shared" si="7"/>
        <v>2.8994577461764948</v>
      </c>
    </row>
    <row r="160" spans="2:8" x14ac:dyDescent="0.25">
      <c r="B160" s="20">
        <f t="shared" si="8"/>
        <v>44050</v>
      </c>
      <c r="C160" s="18">
        <v>13.900017913597367</v>
      </c>
      <c r="D160" s="18">
        <v>2.5121082779630797</v>
      </c>
      <c r="E160" s="18">
        <f t="shared" si="6"/>
        <v>16.412126191560446</v>
      </c>
      <c r="F160" s="18">
        <v>2.3678468218731723</v>
      </c>
      <c r="G160" s="18">
        <v>0.42735458796545345</v>
      </c>
      <c r="H160" s="18">
        <f t="shared" si="7"/>
        <v>2.7952014098386258</v>
      </c>
    </row>
    <row r="161" spans="2:8" x14ac:dyDescent="0.25">
      <c r="B161" s="20">
        <f t="shared" si="8"/>
        <v>44051</v>
      </c>
      <c r="C161" s="18">
        <v>13.491262967985676</v>
      </c>
      <c r="D161" s="18">
        <v>2.4396524355206566</v>
      </c>
      <c r="E161" s="18">
        <f t="shared" si="6"/>
        <v>15.930915403506333</v>
      </c>
      <c r="F161" s="18">
        <v>2.2824239595111067</v>
      </c>
      <c r="G161" s="18">
        <v>0.4121924032519928</v>
      </c>
      <c r="H161" s="18">
        <f t="shared" si="7"/>
        <v>2.6946163627630995</v>
      </c>
    </row>
    <row r="162" spans="2:8" x14ac:dyDescent="0.25">
      <c r="B162" s="20">
        <f t="shared" si="8"/>
        <v>44052</v>
      </c>
      <c r="C162" s="18">
        <v>13.093759686275007</v>
      </c>
      <c r="D162" s="18">
        <v>2.3691503270865724</v>
      </c>
      <c r="E162" s="18">
        <f t="shared" si="6"/>
        <v>15.462910013361579</v>
      </c>
      <c r="F162" s="18">
        <v>2.2000218442076402</v>
      </c>
      <c r="G162" s="18">
        <v>0.39755736091797189</v>
      </c>
      <c r="H162" s="18">
        <f t="shared" si="7"/>
        <v>2.5975792051256121</v>
      </c>
    </row>
    <row r="163" spans="2:8" x14ac:dyDescent="0.25">
      <c r="B163" s="20">
        <f t="shared" si="8"/>
        <v>44053</v>
      </c>
      <c r="C163" s="18">
        <v>12.707248831057768</v>
      </c>
      <c r="D163" s="18">
        <v>2.3005581188408541</v>
      </c>
      <c r="E163" s="18">
        <f t="shared" si="6"/>
        <v>15.007806949898622</v>
      </c>
      <c r="F163" s="18">
        <v>2.1205382858961457</v>
      </c>
      <c r="G163" s="18">
        <v>0.38343194153060267</v>
      </c>
      <c r="H163" s="18">
        <f t="shared" si="7"/>
        <v>2.5039702274267484</v>
      </c>
    </row>
    <row r="164" spans="2:8" x14ac:dyDescent="0.25">
      <c r="B164" s="20">
        <f t="shared" si="8"/>
        <v>44054</v>
      </c>
      <c r="C164" s="18">
        <v>12.331473654974616</v>
      </c>
      <c r="D164" s="18">
        <v>2.2338323541450791</v>
      </c>
      <c r="E164" s="18">
        <f t="shared" si="6"/>
        <v>14.565306009119695</v>
      </c>
      <c r="F164" s="18">
        <v>2.0438741915490937</v>
      </c>
      <c r="G164" s="18">
        <v>0.36979914578711259</v>
      </c>
      <c r="H164" s="18">
        <f t="shared" si="7"/>
        <v>2.4136733373362063</v>
      </c>
    </row>
    <row r="165" spans="2:8" x14ac:dyDescent="0.25">
      <c r="B165" s="20">
        <f t="shared" si="8"/>
        <v>44055</v>
      </c>
      <c r="C165" s="18">
        <v>11.966180157504823</v>
      </c>
      <c r="D165" s="18">
        <v>2.1689299992028737</v>
      </c>
      <c r="E165" s="18">
        <f t="shared" si="6"/>
        <v>14.135110156707697</v>
      </c>
      <c r="F165" s="18">
        <v>1.9699335005461762</v>
      </c>
      <c r="G165" s="18">
        <v>0.3566424840788045</v>
      </c>
      <c r="H165" s="18">
        <f t="shared" si="7"/>
        <v>2.3265759846249807</v>
      </c>
    </row>
    <row r="166" spans="2:8" x14ac:dyDescent="0.25">
      <c r="B166" s="20">
        <f t="shared" si="8"/>
        <v>44056</v>
      </c>
      <c r="C166" s="18">
        <v>11.611117314717376</v>
      </c>
      <c r="D166" s="18">
        <v>2.1058084840876745</v>
      </c>
      <c r="E166" s="18">
        <f t="shared" si="6"/>
        <v>13.71692579880505</v>
      </c>
      <c r="F166" s="18">
        <v>1.8986231187564044</v>
      </c>
      <c r="G166" s="18">
        <v>0.34394596581387304</v>
      </c>
      <c r="H166" s="18">
        <f t="shared" si="7"/>
        <v>2.2425690845702775</v>
      </c>
    </row>
    <row r="167" spans="2:8" x14ac:dyDescent="0.25">
      <c r="B167" s="20">
        <f t="shared" si="8"/>
        <v>44057</v>
      </c>
      <c r="C167" s="18">
        <v>11.266037283703554</v>
      </c>
      <c r="D167" s="18">
        <v>2.0444257394333363</v>
      </c>
      <c r="E167" s="18">
        <f t="shared" si="6"/>
        <v>13.31046302313689</v>
      </c>
      <c r="F167" s="18">
        <v>1.8298528516502301</v>
      </c>
      <c r="G167" s="18">
        <v>0.33169408855695792</v>
      </c>
      <c r="H167" s="18">
        <f t="shared" si="7"/>
        <v>2.1615469402071881</v>
      </c>
    </row>
    <row r="168" spans="2:8" x14ac:dyDescent="0.25">
      <c r="B168" s="20">
        <f t="shared" si="8"/>
        <v>44058</v>
      </c>
      <c r="C168" s="18">
        <v>10.93069558354091</v>
      </c>
      <c r="D168" s="18">
        <v>1.9847402290731679</v>
      </c>
      <c r="E168" s="18">
        <f t="shared" si="6"/>
        <v>12.915435812614078</v>
      </c>
      <c r="F168" s="18">
        <v>1.7635353367295465</v>
      </c>
      <c r="G168" s="18">
        <v>0.31987182702670225</v>
      </c>
      <c r="H168" s="18">
        <f t="shared" si="7"/>
        <v>2.0834071637562488</v>
      </c>
    </row>
    <row r="169" spans="2:8" x14ac:dyDescent="0.25">
      <c r="B169" s="20">
        <f t="shared" si="8"/>
        <v>44059</v>
      </c>
      <c r="C169" s="18">
        <v>10.604851254312962</v>
      </c>
      <c r="D169" s="18">
        <v>1.9267109789261667</v>
      </c>
      <c r="E169" s="18">
        <f t="shared" si="6"/>
        <v>12.531562233239129</v>
      </c>
      <c r="F169" s="18">
        <v>1.699585975536138</v>
      </c>
      <c r="G169" s="18">
        <v>0.30846462200366886</v>
      </c>
      <c r="H169" s="18">
        <f t="shared" si="7"/>
        <v>2.0080505975398069</v>
      </c>
    </row>
    <row r="170" spans="2:8" x14ac:dyDescent="0.25">
      <c r="B170" s="20">
        <f t="shared" si="8"/>
        <v>44060</v>
      </c>
      <c r="C170" s="18">
        <v>10.288266995838967</v>
      </c>
      <c r="D170" s="18">
        <v>1.8702976023776046</v>
      </c>
      <c r="E170" s="18">
        <f t="shared" si="6"/>
        <v>12.158564598216572</v>
      </c>
      <c r="F170" s="18">
        <v>1.6379228654609506</v>
      </c>
      <c r="G170" s="18">
        <v>0.29745836917993529</v>
      </c>
      <c r="H170" s="18">
        <f t="shared" si="7"/>
        <v>1.9353812346408859</v>
      </c>
    </row>
    <row r="171" spans="2:8" x14ac:dyDescent="0.25">
      <c r="B171" s="20">
        <f t="shared" si="8"/>
        <v>44061</v>
      </c>
      <c r="C171" s="18">
        <v>9.980709287468926</v>
      </c>
      <c r="D171" s="18">
        <v>1.815460322392255</v>
      </c>
      <c r="E171" s="18">
        <f t="shared" si="6"/>
        <v>11.796169609861181</v>
      </c>
      <c r="F171" s="18">
        <v>1.5784667315710976</v>
      </c>
      <c r="G171" s="18">
        <v>0.28683940799362517</v>
      </c>
      <c r="H171" s="18">
        <f t="shared" si="7"/>
        <v>1.8653061395647228</v>
      </c>
    </row>
    <row r="172" spans="2:8" x14ac:dyDescent="0.25">
      <c r="B172" s="20">
        <f t="shared" si="8"/>
        <v>44062</v>
      </c>
      <c r="C172" s="18">
        <v>9.681948490436298</v>
      </c>
      <c r="D172" s="18">
        <v>1.7621599906283336</v>
      </c>
      <c r="E172" s="18">
        <f t="shared" si="6"/>
        <v>11.444108481064632</v>
      </c>
      <c r="F172" s="18">
        <v>1.5211408586255857</v>
      </c>
      <c r="G172" s="18">
        <v>0.27659451047190942</v>
      </c>
      <c r="H172" s="18">
        <f t="shared" si="7"/>
        <v>1.7977353690974951</v>
      </c>
    </row>
    <row r="173" spans="2:8" x14ac:dyDescent="0.25">
      <c r="B173" s="20">
        <f t="shared" si="8"/>
        <v>44063</v>
      </c>
      <c r="C173" s="18">
        <v>9.3917589339871483</v>
      </c>
      <c r="D173" s="18">
        <v>1.7103581037320055</v>
      </c>
      <c r="E173" s="18">
        <f t="shared" si="6"/>
        <v>11.102117037719154</v>
      </c>
      <c r="F173" s="18">
        <v>1.4658710234543832</v>
      </c>
      <c r="G173" s="18">
        <v>0.2667108701187999</v>
      </c>
      <c r="H173" s="18">
        <f t="shared" si="7"/>
        <v>1.7325818935731832</v>
      </c>
    </row>
    <row r="174" spans="2:8" x14ac:dyDescent="0.25">
      <c r="B174" s="20">
        <f t="shared" si="8"/>
        <v>44064</v>
      </c>
      <c r="C174" s="18">
        <v>9.1099189865353765</v>
      </c>
      <c r="D174" s="18">
        <v>1.6600168170527922</v>
      </c>
      <c r="E174" s="18">
        <f t="shared" si="6"/>
        <v>10.769935803588169</v>
      </c>
      <c r="F174" s="18">
        <v>1.4125854278431689</v>
      </c>
      <c r="G174" s="18">
        <v>0.25717609086780158</v>
      </c>
      <c r="H174" s="18">
        <f t="shared" si="7"/>
        <v>1.6697615187109704</v>
      </c>
    </row>
    <row r="175" spans="2:8" x14ac:dyDescent="0.25">
      <c r="B175" s="20">
        <f t="shared" si="8"/>
        <v>44065</v>
      </c>
      <c r="C175" s="18">
        <v>8.8362111130163612</v>
      </c>
      <c r="D175" s="18">
        <v>1.6110989559542759</v>
      </c>
      <c r="E175" s="18">
        <f t="shared" si="6"/>
        <v>10.447310068970637</v>
      </c>
      <c r="F175" s="18">
        <v>1.3612146320538159</v>
      </c>
      <c r="G175" s="18">
        <v>0.24797817612272866</v>
      </c>
      <c r="H175" s="18">
        <f t="shared" si="7"/>
        <v>1.6091928081765445</v>
      </c>
    </row>
    <row r="176" spans="2:8" x14ac:dyDescent="0.25">
      <c r="B176" s="20">
        <f t="shared" si="8"/>
        <v>44066</v>
      </c>
      <c r="C176" s="18">
        <v>8.5704219195058613</v>
      </c>
      <c r="D176" s="18">
        <v>1.5635680249192774</v>
      </c>
      <c r="E176" s="18">
        <f t="shared" si="6"/>
        <v>10.133989944425139</v>
      </c>
      <c r="F176" s="18">
        <v>1.3116914890915723</v>
      </c>
      <c r="G176" s="18">
        <v>0.23910551790817181</v>
      </c>
      <c r="H176" s="18">
        <f t="shared" si="7"/>
        <v>1.5507970069997441</v>
      </c>
    </row>
    <row r="177" spans="2:8" x14ac:dyDescent="0.25">
      <c r="B177" s="20">
        <f t="shared" si="8"/>
        <v>44067</v>
      </c>
      <c r="C177" s="18">
        <v>8.3123421861200768</v>
      </c>
      <c r="D177" s="18">
        <v>1.5173882146125379</v>
      </c>
      <c r="E177" s="18">
        <f t="shared" si="6"/>
        <v>9.8297304007326147</v>
      </c>
      <c r="F177" s="18">
        <v>1.2639510798203446</v>
      </c>
      <c r="G177" s="18">
        <v>0.23054688614649876</v>
      </c>
      <c r="H177" s="18">
        <f t="shared" si="7"/>
        <v>1.4944979659668434</v>
      </c>
    </row>
    <row r="178" spans="2:8" x14ac:dyDescent="0.25">
      <c r="B178" s="20">
        <f t="shared" si="8"/>
        <v>44068</v>
      </c>
      <c r="C178" s="18">
        <v>8.0617668891445646</v>
      </c>
      <c r="D178" s="18">
        <v>1.4725244070662029</v>
      </c>
      <c r="E178" s="18">
        <f t="shared" si="6"/>
        <v>9.5342912962107675</v>
      </c>
      <c r="F178" s="18">
        <v>1.2179306490124873</v>
      </c>
      <c r="G178" s="18">
        <v>0.22229141807304131</v>
      </c>
      <c r="H178" s="18">
        <f t="shared" si="7"/>
        <v>1.4402220670855286</v>
      </c>
    </row>
    <row r="179" spans="2:8" x14ac:dyDescent="0.25">
      <c r="B179" s="20">
        <f t="shared" si="8"/>
        <v>44069</v>
      </c>
      <c r="C179" s="18">
        <v>7.8184952133351544</v>
      </c>
      <c r="D179" s="18">
        <v>1.4289421791465884</v>
      </c>
      <c r="E179" s="18">
        <f t="shared" si="6"/>
        <v>9.2474373924817428</v>
      </c>
      <c r="F179" s="18">
        <v>1.1735695423999459</v>
      </c>
      <c r="G179" s="18">
        <v>0.21432860780976171</v>
      </c>
      <c r="H179" s="18">
        <f t="shared" si="7"/>
        <v>1.3878981502097076</v>
      </c>
    </row>
    <row r="180" spans="2:8" x14ac:dyDescent="0.25">
      <c r="B180" s="20">
        <f t="shared" si="8"/>
        <v>44070</v>
      </c>
      <c r="C180" s="18">
        <v>7.5823305551257363</v>
      </c>
      <c r="D180" s="18">
        <v>1.3866078044272854</v>
      </c>
      <c r="E180" s="18">
        <f t="shared" si="6"/>
        <v>8.9689383595530217</v>
      </c>
      <c r="F180" s="18">
        <v>1.1308091447986044</v>
      </c>
      <c r="G180" s="18">
        <v>0.20664829610120705</v>
      </c>
      <c r="H180" s="18">
        <f t="shared" si="7"/>
        <v>1.3374574408998114</v>
      </c>
    </row>
    <row r="181" spans="2:8" x14ac:dyDescent="0.25">
      <c r="B181" s="20">
        <f t="shared" si="8"/>
        <v>44071</v>
      </c>
      <c r="C181" s="18">
        <v>7.3530805176860667</v>
      </c>
      <c r="D181" s="18">
        <v>1.3454882536304922</v>
      </c>
      <c r="E181" s="18">
        <f t="shared" si="6"/>
        <v>8.6985687713165589</v>
      </c>
      <c r="F181" s="18">
        <v>1.0895928193676809</v>
      </c>
      <c r="G181" s="18">
        <v>0.19924066022724674</v>
      </c>
      <c r="H181" s="18">
        <f t="shared" si="7"/>
        <v>1.2888334795949277</v>
      </c>
    </row>
    <row r="182" spans="2:8" x14ac:dyDescent="0.25">
      <c r="B182" s="20">
        <f t="shared" si="8"/>
        <v>44072</v>
      </c>
      <c r="C182" s="18">
        <v>7.1305568983498233</v>
      </c>
      <c r="D182" s="18">
        <v>1.3055511937318443</v>
      </c>
      <c r="E182" s="18">
        <f t="shared" si="6"/>
        <v>8.4361080920816676</v>
      </c>
      <c r="F182" s="18">
        <v>1.0498658480196355</v>
      </c>
      <c r="G182" s="18">
        <v>0.19209620410020989</v>
      </c>
      <c r="H182" s="18">
        <f t="shared" si="7"/>
        <v>1.2419620521198453</v>
      </c>
    </row>
    <row r="183" spans="2:8" x14ac:dyDescent="0.25">
      <c r="B183" s="20">
        <f t="shared" si="8"/>
        <v>44073</v>
      </c>
      <c r="C183" s="18">
        <v>6.914575669318765</v>
      </c>
      <c r="D183" s="18">
        <v>1.26676498586653</v>
      </c>
      <c r="E183" s="18">
        <f t="shared" si="6"/>
        <v>8.181340655185295</v>
      </c>
      <c r="F183" s="18">
        <v>1.0115753730560755</v>
      </c>
      <c r="G183" s="18">
        <v>0.18520574855000405</v>
      </c>
      <c r="H183" s="18">
        <f t="shared" si="7"/>
        <v>1.1967811216060795</v>
      </c>
    </row>
    <row r="184" spans="2:8" x14ac:dyDescent="0.25">
      <c r="B184" s="20">
        <f t="shared" si="8"/>
        <v>44074</v>
      </c>
      <c r="C184" s="18">
        <v>6.7049569521268495</v>
      </c>
      <c r="D184" s="18">
        <v>1.2290986821333263</v>
      </c>
      <c r="E184" s="18">
        <f t="shared" si="6"/>
        <v>7.9340556342601758</v>
      </c>
      <c r="F184" s="18">
        <v>0.97467034001556385</v>
      </c>
      <c r="G184" s="18">
        <v>0.17856042180824261</v>
      </c>
      <c r="H184" s="18">
        <f t="shared" si="7"/>
        <v>1.1532307618238065</v>
      </c>
    </row>
    <row r="185" spans="2:8" x14ac:dyDescent="0.25">
      <c r="B185" s="20">
        <f t="shared" si="8"/>
        <v>44075</v>
      </c>
      <c r="C185" s="18">
        <v>6.5015249865045917</v>
      </c>
      <c r="D185" s="18">
        <v>1.1925220214109231</v>
      </c>
      <c r="E185" s="18">
        <f t="shared" si="6"/>
        <v>7.6940470079155148</v>
      </c>
      <c r="F185" s="18">
        <v>0.93910144180972566</v>
      </c>
      <c r="G185" s="18">
        <v>0.17215165019018741</v>
      </c>
      <c r="H185" s="18">
        <f t="shared" si="7"/>
        <v>1.1112530919999131</v>
      </c>
    </row>
    <row r="186" spans="2:8" x14ac:dyDescent="0.25">
      <c r="B186" s="20">
        <f t="shared" si="8"/>
        <v>44076</v>
      </c>
      <c r="C186" s="18">
        <v>6.3041080942202825</v>
      </c>
      <c r="D186" s="18">
        <v>1.1570054242647529</v>
      </c>
      <c r="E186" s="18">
        <f t="shared" si="6"/>
        <v>7.4611135184850355</v>
      </c>
      <c r="F186" s="18">
        <v>0.90482106410490815</v>
      </c>
      <c r="G186" s="18">
        <v>0.16597114898166865</v>
      </c>
      <c r="H186" s="18">
        <f t="shared" si="7"/>
        <v>1.0707922130865768</v>
      </c>
    </row>
    <row r="187" spans="2:8" x14ac:dyDescent="0.25">
      <c r="B187" s="20">
        <f t="shared" si="8"/>
        <v>44077</v>
      </c>
      <c r="C187" s="18">
        <v>6.1125386383937439</v>
      </c>
      <c r="D187" s="18">
        <v>1.1225199870505094</v>
      </c>
      <c r="E187" s="18">
        <f t="shared" si="6"/>
        <v>7.2350586254442533</v>
      </c>
      <c r="F187" s="18">
        <v>0.87178323201123931</v>
      </c>
      <c r="G187" s="18">
        <v>0.16001091353456331</v>
      </c>
      <c r="H187" s="18">
        <f t="shared" si="7"/>
        <v>1.0317941455458026</v>
      </c>
    </row>
    <row r="188" spans="2:8" x14ac:dyDescent="0.25">
      <c r="B188" s="20">
        <f t="shared" si="8"/>
        <v>44078</v>
      </c>
      <c r="C188" s="18">
        <v>5.926652978752827</v>
      </c>
      <c r="D188" s="18">
        <v>1.0890374752789285</v>
      </c>
      <c r="E188" s="18">
        <f t="shared" si="6"/>
        <v>7.0156904540317555</v>
      </c>
      <c r="F188" s="18">
        <v>0.83994355805589294</v>
      </c>
      <c r="G188" s="18">
        <v>0.15426321056446568</v>
      </c>
      <c r="H188" s="18">
        <f t="shared" si="7"/>
        <v>0.99420676862035862</v>
      </c>
    </row>
    <row r="189" spans="2:8" x14ac:dyDescent="0.25">
      <c r="B189" s="20">
        <f t="shared" si="8"/>
        <v>44079</v>
      </c>
      <c r="C189" s="18">
        <v>5.7462914232910407</v>
      </c>
      <c r="D189" s="18">
        <v>1.0565303163416502</v>
      </c>
      <c r="E189" s="18">
        <f t="shared" si="6"/>
        <v>6.8028217396326909</v>
      </c>
      <c r="F189" s="18">
        <v>0.80925919146011438</v>
      </c>
      <c r="G189" s="18">
        <v>0.14872056966453329</v>
      </c>
      <c r="H189" s="18">
        <f t="shared" si="7"/>
        <v>0.95797976112464767</v>
      </c>
    </row>
    <row r="190" spans="2:8" x14ac:dyDescent="0.25">
      <c r="B190" s="20">
        <f t="shared" si="8"/>
        <v>44080</v>
      </c>
      <c r="C190" s="18">
        <v>5.5712981767546808</v>
      </c>
      <c r="D190" s="18">
        <v>1.0249715916372679</v>
      </c>
      <c r="E190" s="18">
        <f t="shared" si="6"/>
        <v>6.5962697683919487</v>
      </c>
      <c r="F190" s="18">
        <v>0.77968876869226733</v>
      </c>
      <c r="G190" s="18">
        <v>0.14337577502328713</v>
      </c>
      <c r="H190" s="18">
        <f t="shared" si="7"/>
        <v>0.92306454371555446</v>
      </c>
    </row>
    <row r="191" spans="2:8" x14ac:dyDescent="0.25">
      <c r="B191" s="20">
        <f t="shared" si="8"/>
        <v>44081</v>
      </c>
      <c r="C191" s="18">
        <v>5.4015212862859698</v>
      </c>
      <c r="D191" s="18">
        <v>0.99433502819601927</v>
      </c>
      <c r="E191" s="18">
        <f t="shared" si="6"/>
        <v>6.3958563144819891</v>
      </c>
      <c r="F191" s="18">
        <v>0.75119236534237643</v>
      </c>
      <c r="G191" s="18">
        <v>0.13822185735386938</v>
      </c>
      <c r="H191" s="18">
        <f t="shared" si="7"/>
        <v>0.88941422269624582</v>
      </c>
    </row>
    <row r="192" spans="2:8" x14ac:dyDescent="0.25">
      <c r="B192" s="20">
        <f t="shared" si="8"/>
        <v>44082</v>
      </c>
      <c r="C192" s="18">
        <v>5.236812584670588</v>
      </c>
      <c r="D192" s="18">
        <v>0.96459498984586389</v>
      </c>
      <c r="E192" s="18">
        <f t="shared" si="6"/>
        <v>6.2014075745164519</v>
      </c>
      <c r="F192" s="18">
        <v>0.72373144924540611</v>
      </c>
      <c r="G192" s="18">
        <v>0.13325208603157535</v>
      </c>
      <c r="H192" s="18">
        <f t="shared" si="7"/>
        <v>0.85698353527698146</v>
      </c>
    </row>
    <row r="193" spans="2:8" x14ac:dyDescent="0.25">
      <c r="B193" s="20">
        <f t="shared" si="8"/>
        <v>44083</v>
      </c>
      <c r="C193" s="18">
        <v>5.0770276313924114</v>
      </c>
      <c r="D193" s="18">
        <v>0.9357264679747459</v>
      </c>
      <c r="E193" s="18">
        <f t="shared" si="6"/>
        <v>6.0127540993671573</v>
      </c>
      <c r="F193" s="18">
        <v>0.69726883489829561</v>
      </c>
      <c r="G193" s="18">
        <v>0.12845996143647653</v>
      </c>
      <c r="H193" s="18">
        <f t="shared" si="7"/>
        <v>0.82572879633477214</v>
      </c>
    </row>
    <row r="194" spans="2:8" x14ac:dyDescent="0.25">
      <c r="B194" s="20">
        <f t="shared" si="8"/>
        <v>44084</v>
      </c>
      <c r="C194" s="18">
        <v>4.9220256519383838</v>
      </c>
      <c r="D194" s="18">
        <v>0.90770507195861683</v>
      </c>
      <c r="E194" s="18">
        <f t="shared" si="6"/>
        <v>5.8297307238970006</v>
      </c>
      <c r="F194" s="18">
        <v>0.671768639128004</v>
      </c>
      <c r="G194" s="18">
        <v>0.12383920750346533</v>
      </c>
      <c r="H194" s="18">
        <f t="shared" si="7"/>
        <v>0.79560784663146933</v>
      </c>
    </row>
    <row r="195" spans="2:8" x14ac:dyDescent="0.25">
      <c r="B195" s="20">
        <f t="shared" si="8"/>
        <v>44085</v>
      </c>
      <c r="C195" s="18">
        <v>4.771669475503586</v>
      </c>
      <c r="D195" s="18">
        <v>0.88050701928113995</v>
      </c>
      <c r="E195" s="18">
        <f t="shared" si="6"/>
        <v>5.6521764947847259</v>
      </c>
      <c r="F195" s="18">
        <v>0.64719623800556292</v>
      </c>
      <c r="G195" s="18">
        <v>0.11938376447335486</v>
      </c>
      <c r="H195" s="18">
        <f t="shared" si="7"/>
        <v>0.76658000247891778</v>
      </c>
    </row>
    <row r="196" spans="2:8" x14ac:dyDescent="0.25">
      <c r="B196" s="20">
        <f t="shared" si="8"/>
        <v>44086</v>
      </c>
      <c r="C196" s="18">
        <v>4.6258254714648501</v>
      </c>
      <c r="D196" s="18">
        <v>0.85410912541010475</v>
      </c>
      <c r="E196" s="18">
        <f t="shared" si="6"/>
        <v>5.4799345968749549</v>
      </c>
      <c r="F196" s="18">
        <v>0.62351822497748799</v>
      </c>
      <c r="G196" s="18">
        <v>0.11508778184560242</v>
      </c>
      <c r="H196" s="18">
        <f t="shared" si="7"/>
        <v>0.73860600682309041</v>
      </c>
    </row>
    <row r="197" spans="2:8" x14ac:dyDescent="0.25">
      <c r="B197" s="20">
        <f t="shared" si="8"/>
        <v>44087</v>
      </c>
      <c r="C197" s="18">
        <v>4.4843634847602516</v>
      </c>
      <c r="D197" s="18">
        <v>0.82848879345783644</v>
      </c>
      <c r="E197" s="18">
        <f t="shared" si="6"/>
        <v>5.312852278218088</v>
      </c>
      <c r="F197" s="18">
        <v>0.60070237022455331</v>
      </c>
      <c r="G197" s="18">
        <v>0.11094561152896176</v>
      </c>
      <c r="H197" s="18">
        <f t="shared" si="7"/>
        <v>0.71164798175351507</v>
      </c>
    </row>
    <row r="198" spans="2:8" x14ac:dyDescent="0.25">
      <c r="B198" s="20">
        <f t="shared" si="8"/>
        <v>44088</v>
      </c>
      <c r="C198" s="18">
        <v>4.3471567704782501</v>
      </c>
      <c r="D198" s="18">
        <v>0.80362400367084774</v>
      </c>
      <c r="E198" s="18">
        <f t="shared" si="6"/>
        <v>5.1507807741490979</v>
      </c>
      <c r="F198" s="18">
        <v>0.57871758119017613</v>
      </c>
      <c r="G198" s="18">
        <v>0.10695180118705139</v>
      </c>
      <c r="H198" s="18">
        <f t="shared" si="7"/>
        <v>0.68566938237722752</v>
      </c>
    </row>
    <row r="199" spans="2:8" x14ac:dyDescent="0.25">
      <c r="B199" s="20">
        <f t="shared" si="8"/>
        <v>44089</v>
      </c>
      <c r="C199" s="18">
        <v>4.214081927801999</v>
      </c>
      <c r="D199" s="18">
        <v>0.7794933027848856</v>
      </c>
      <c r="E199" s="18">
        <f t="shared" ref="E199:E231" si="9">SUM(C199:D199)</f>
        <v>4.9935752305868846</v>
      </c>
      <c r="F199" s="18">
        <v>0.55753386429159946</v>
      </c>
      <c r="G199" s="18">
        <v>0.10310108777440519</v>
      </c>
      <c r="H199" s="18">
        <f t="shared" ref="H199:H231" si="10">SUM(F199:G199)</f>
        <v>0.66063495206600464</v>
      </c>
    </row>
    <row r="200" spans="2:8" x14ac:dyDescent="0.25">
      <c r="B200" s="20">
        <f t="shared" ref="B200:B231" si="11">B199+1</f>
        <v>44090</v>
      </c>
      <c r="C200" s="18">
        <v>4.085018833509821</v>
      </c>
      <c r="D200" s="18">
        <v>0.75607579326810992</v>
      </c>
      <c r="E200" s="18">
        <f t="shared" si="9"/>
        <v>4.8410946267779309</v>
      </c>
      <c r="F200" s="18">
        <v>0.53712228776157644</v>
      </c>
      <c r="G200" s="18">
        <v>9.9388391264653819E-2</v>
      </c>
      <c r="H200" s="18">
        <f t="shared" si="10"/>
        <v>0.63651067902623026</v>
      </c>
    </row>
    <row r="201" spans="2:8" x14ac:dyDescent="0.25">
      <c r="B201" s="20">
        <f t="shared" si="11"/>
        <v>44091</v>
      </c>
      <c r="C201" s="18">
        <v>3.9598505752228448</v>
      </c>
      <c r="D201" s="18">
        <v>0.73335112249560552</v>
      </c>
      <c r="E201" s="18">
        <f t="shared" si="9"/>
        <v>4.6932016977184503</v>
      </c>
      <c r="F201" s="18">
        <v>0.51745494563647298</v>
      </c>
      <c r="G201" s="18">
        <v>9.5808808558786041E-2</v>
      </c>
      <c r="H201" s="18">
        <f t="shared" si="10"/>
        <v>0.61326375419525903</v>
      </c>
    </row>
    <row r="202" spans="2:8" x14ac:dyDescent="0.25">
      <c r="B202" s="20">
        <f t="shared" si="11"/>
        <v>44092</v>
      </c>
      <c r="C202" s="18">
        <v>3.8384633844761993</v>
      </c>
      <c r="D202" s="18">
        <v>0.71129947186773279</v>
      </c>
      <c r="E202" s="18">
        <f t="shared" si="9"/>
        <v>4.5497628563439321</v>
      </c>
      <c r="F202" s="18">
        <v>0.49850492281893821</v>
      </c>
      <c r="G202" s="18">
        <v>9.2357607578833267E-2</v>
      </c>
      <c r="H202" s="18">
        <f t="shared" si="10"/>
        <v>0.59086253039777148</v>
      </c>
    </row>
    <row r="203" spans="2:8" x14ac:dyDescent="0.25">
      <c r="B203" s="20">
        <f t="shared" si="11"/>
        <v>44093</v>
      </c>
      <c r="C203" s="18">
        <v>3.7207465698847955</v>
      </c>
      <c r="D203" s="18">
        <v>0.68990154591324426</v>
      </c>
      <c r="E203" s="18">
        <f t="shared" si="9"/>
        <v>4.4106481157980397</v>
      </c>
      <c r="F203" s="18">
        <v>0.48024626124424685</v>
      </c>
      <c r="G203" s="18">
        <v>8.9030221538109799E-2</v>
      </c>
      <c r="H203" s="18">
        <f t="shared" si="10"/>
        <v>0.56927648278235665</v>
      </c>
    </row>
    <row r="204" spans="2:8" x14ac:dyDescent="0.25">
      <c r="B204" s="20">
        <f t="shared" si="11"/>
        <v>44094</v>
      </c>
      <c r="C204" s="18">
        <v>3.6065924503836868</v>
      </c>
      <c r="D204" s="18">
        <v>0.66913856138558003</v>
      </c>
      <c r="E204" s="18">
        <f t="shared" si="9"/>
        <v>4.2757310117692668</v>
      </c>
      <c r="F204" s="18">
        <v>0.46265392706845887</v>
      </c>
      <c r="G204" s="18">
        <v>8.5822243383915975E-2</v>
      </c>
      <c r="H204" s="18">
        <f t="shared" si="10"/>
        <v>0.54847617045237484</v>
      </c>
    </row>
    <row r="205" spans="2:8" x14ac:dyDescent="0.25">
      <c r="B205" s="20">
        <f t="shared" si="11"/>
        <v>44095</v>
      </c>
      <c r="C205" s="18">
        <v>3.4958962887794769</v>
      </c>
      <c r="D205" s="18">
        <v>0.64899223637462455</v>
      </c>
      <c r="E205" s="18">
        <f t="shared" si="9"/>
        <v>4.1448885251541014</v>
      </c>
      <c r="F205" s="18">
        <v>0.44570377891977842</v>
      </c>
      <c r="G205" s="18">
        <v>8.2729420412761101E-2</v>
      </c>
      <c r="H205" s="18">
        <f t="shared" si="10"/>
        <v>0.52843319933253952</v>
      </c>
    </row>
    <row r="206" spans="2:8" x14ac:dyDescent="0.25">
      <c r="B206" s="20">
        <f t="shared" si="11"/>
        <v>44096</v>
      </c>
      <c r="C206" s="18">
        <v>3.3885562256255071</v>
      </c>
      <c r="D206" s="18">
        <v>0.62944477946666666</v>
      </c>
      <c r="E206" s="18">
        <f t="shared" si="9"/>
        <v>4.0180010050921737</v>
      </c>
      <c r="F206" s="18">
        <v>0.42937253712125312</v>
      </c>
      <c r="G206" s="18">
        <v>7.9747649050602831E-2</v>
      </c>
      <c r="H206" s="18">
        <f t="shared" si="10"/>
        <v>0.50912018617185595</v>
      </c>
    </row>
    <row r="207" spans="2:8" x14ac:dyDescent="0.25">
      <c r="B207" s="20">
        <f t="shared" si="11"/>
        <v>44097</v>
      </c>
      <c r="C207" s="18">
        <v>3.2844732135918093</v>
      </c>
      <c r="D207" s="18">
        <v>0.61047887895165331</v>
      </c>
      <c r="E207" s="18">
        <f t="shared" si="9"/>
        <v>3.8949520925434626</v>
      </c>
      <c r="F207" s="18">
        <v>0.41363775391710078</v>
      </c>
      <c r="G207" s="18">
        <v>7.6872969795317658E-2</v>
      </c>
      <c r="H207" s="18">
        <f t="shared" si="10"/>
        <v>0.49051072371241844</v>
      </c>
    </row>
    <row r="208" spans="2:8" x14ac:dyDescent="0.25">
      <c r="B208" s="20">
        <f t="shared" si="11"/>
        <v>44098</v>
      </c>
      <c r="C208" s="18">
        <v>3.1835509523725705</v>
      </c>
      <c r="D208" s="18">
        <v>0.59207769210206607</v>
      </c>
      <c r="E208" s="18">
        <f t="shared" si="9"/>
        <v>3.7756286444746365</v>
      </c>
      <c r="F208" s="18">
        <v>0.39847778463990835</v>
      </c>
      <c r="G208" s="18">
        <v>7.4101562317423486E-2</v>
      </c>
      <c r="H208" s="18">
        <f t="shared" si="10"/>
        <v>0.47257934695733184</v>
      </c>
    </row>
    <row r="209" spans="2:8" x14ac:dyDescent="0.25">
      <c r="B209" s="20">
        <f t="shared" si="11"/>
        <v>44099</v>
      </c>
      <c r="C209" s="18">
        <v>3.0856958241847678</v>
      </c>
      <c r="D209" s="18">
        <v>0.57422483453751738</v>
      </c>
      <c r="E209" s="18">
        <f t="shared" si="9"/>
        <v>3.6599206587222852</v>
      </c>
      <c r="F209" s="18">
        <v>0.38387175981006294</v>
      </c>
      <c r="G209" s="18">
        <v>7.1429740716780543E-2</v>
      </c>
      <c r="H209" s="18">
        <f t="shared" si="10"/>
        <v>0.45530150052684348</v>
      </c>
    </row>
    <row r="210" spans="2:8" x14ac:dyDescent="0.25">
      <c r="B210" s="20">
        <f t="shared" si="11"/>
        <v>44100</v>
      </c>
      <c r="C210" s="18">
        <v>2.9908168300116813</v>
      </c>
      <c r="D210" s="18">
        <v>0.55690436968257018</v>
      </c>
      <c r="E210" s="18">
        <f t="shared" si="9"/>
        <v>3.5477211996942515</v>
      </c>
      <c r="F210" s="18">
        <v>0.3697995581487703</v>
      </c>
      <c r="G210" s="18">
        <v>6.885394892816521E-2</v>
      </c>
      <c r="H210" s="18">
        <f t="shared" si="10"/>
        <v>0.43865350707693551</v>
      </c>
    </row>
    <row r="211" spans="2:8" x14ac:dyDescent="0.25">
      <c r="B211" s="20">
        <f t="shared" si="11"/>
        <v>44101</v>
      </c>
      <c r="C211" s="18">
        <v>2.898825526537621</v>
      </c>
      <c r="D211" s="18">
        <v>0.54010079834029057</v>
      </c>
      <c r="E211" s="18">
        <f t="shared" si="9"/>
        <v>3.4389263248779116</v>
      </c>
      <c r="F211" s="18">
        <v>0.35624178045736699</v>
      </c>
      <c r="G211" s="18">
        <v>6.6370756273386178E-2</v>
      </c>
      <c r="H211" s="18">
        <f t="shared" si="10"/>
        <v>0.42261253673075316</v>
      </c>
    </row>
    <row r="212" spans="2:8" x14ac:dyDescent="0.25">
      <c r="B212" s="20">
        <f t="shared" si="11"/>
        <v>44102</v>
      </c>
      <c r="C212" s="18">
        <v>2.8096359639284856</v>
      </c>
      <c r="D212" s="18">
        <v>0.52379904837016511</v>
      </c>
      <c r="E212" s="18">
        <f t="shared" si="9"/>
        <v>3.3334350122986507</v>
      </c>
      <c r="F212" s="18">
        <v>0.34317972436883792</v>
      </c>
      <c r="G212" s="18">
        <v>6.3976853159203984E-2</v>
      </c>
      <c r="H212" s="18">
        <f t="shared" si="10"/>
        <v>0.40715657752804191</v>
      </c>
    </row>
    <row r="213" spans="2:8" x14ac:dyDescent="0.25">
      <c r="B213" s="20">
        <f t="shared" si="11"/>
        <v>44103</v>
      </c>
      <c r="C213" s="18">
        <v>2.7231646244481453</v>
      </c>
      <c r="D213" s="18">
        <v>0.50798446450653501</v>
      </c>
      <c r="E213" s="18">
        <f t="shared" si="9"/>
        <v>3.2311490889546803</v>
      </c>
      <c r="F213" s="18">
        <v>0.33059535991651501</v>
      </c>
      <c r="G213" s="18">
        <v>6.1669046909571534E-2</v>
      </c>
      <c r="H213" s="18">
        <f t="shared" si="10"/>
        <v>0.39226440682608654</v>
      </c>
    </row>
    <row r="214" spans="2:8" x14ac:dyDescent="0.25">
      <c r="B214" s="20">
        <f t="shared" si="11"/>
        <v>44104</v>
      </c>
      <c r="C214" s="18">
        <v>2.6393303619634025</v>
      </c>
      <c r="D214" s="18">
        <v>0.49264279830299529</v>
      </c>
      <c r="E214" s="18">
        <f t="shared" si="9"/>
        <v>3.1319731602663978</v>
      </c>
      <c r="F214" s="18">
        <v>0.31847130593450856</v>
      </c>
      <c r="G214" s="18">
        <v>5.9444257736345207E-2</v>
      </c>
      <c r="H214" s="18">
        <f t="shared" si="10"/>
        <v>0.37791556367085377</v>
      </c>
    </row>
    <row r="215" spans="2:8" x14ac:dyDescent="0.25">
      <c r="B215" s="20">
        <f t="shared" si="11"/>
        <v>44105</v>
      </c>
      <c r="C215" s="18">
        <v>2.5580543423911877</v>
      </c>
      <c r="D215" s="18">
        <v>0.47776019821662885</v>
      </c>
      <c r="E215" s="18">
        <f t="shared" si="9"/>
        <v>3.0358145406078165</v>
      </c>
      <c r="F215" s="18">
        <v>0.30679080721893115</v>
      </c>
      <c r="G215" s="18">
        <v>5.7299514841247401E-2</v>
      </c>
      <c r="H215" s="18">
        <f t="shared" si="10"/>
        <v>0.36409032206017855</v>
      </c>
    </row>
    <row r="216" spans="2:8" x14ac:dyDescent="0.25">
      <c r="B216" s="20">
        <f t="shared" si="11"/>
        <v>44106</v>
      </c>
      <c r="C216" s="18">
        <v>2.4792599850861734</v>
      </c>
      <c r="D216" s="18">
        <v>0.46332319984708192</v>
      </c>
      <c r="E216" s="18">
        <f t="shared" si="9"/>
        <v>2.9425831849332553</v>
      </c>
      <c r="F216" s="18">
        <v>0.29553771247219629</v>
      </c>
      <c r="G216" s="18">
        <v>5.5231952643339355E-2</v>
      </c>
      <c r="H216" s="18">
        <f t="shared" si="10"/>
        <v>0.35076966511553564</v>
      </c>
    </row>
    <row r="217" spans="2:8" x14ac:dyDescent="0.25">
      <c r="B217" s="20">
        <f t="shared" si="11"/>
        <v>44107</v>
      </c>
      <c r="C217" s="18">
        <v>2.4028729052306517</v>
      </c>
      <c r="D217" s="18">
        <v>0.44931871632275033</v>
      </c>
      <c r="E217" s="18">
        <f t="shared" si="9"/>
        <v>2.852191621553402</v>
      </c>
      <c r="F217" s="18">
        <v>0.28469645297855095</v>
      </c>
      <c r="G217" s="18">
        <v>5.3238807133595856E-2</v>
      </c>
      <c r="H217" s="18">
        <f t="shared" si="10"/>
        <v>0.33793526011214681</v>
      </c>
    </row>
    <row r="218" spans="2:8" x14ac:dyDescent="0.25">
      <c r="B218" s="20">
        <f t="shared" si="11"/>
        <v>44108</v>
      </c>
      <c r="C218" s="18">
        <v>2.3288208572366784</v>
      </c>
      <c r="D218" s="18">
        <v>0.43573402884089774</v>
      </c>
      <c r="E218" s="18">
        <f t="shared" si="9"/>
        <v>2.7645548860775762</v>
      </c>
      <c r="F218" s="18">
        <v>0.27425202200493004</v>
      </c>
      <c r="G218" s="18">
        <v>5.1317412346747915E-2</v>
      </c>
      <c r="H218" s="18">
        <f t="shared" si="10"/>
        <v>0.32556943435167796</v>
      </c>
    </row>
    <row r="219" spans="2:8" x14ac:dyDescent="0.25">
      <c r="B219" s="20">
        <f t="shared" si="11"/>
        <v>44109</v>
      </c>
      <c r="C219" s="18">
        <v>2.2570336791368391</v>
      </c>
      <c r="D219" s="18">
        <v>0.42255677737557562</v>
      </c>
      <c r="E219" s="18">
        <f t="shared" si="9"/>
        <v>2.6795904565124147</v>
      </c>
      <c r="F219" s="18">
        <v>0.26418995488984365</v>
      </c>
      <c r="G219" s="18">
        <v>4.9465196952496626E-2</v>
      </c>
      <c r="H219" s="18">
        <f t="shared" si="10"/>
        <v>0.31365515184234027</v>
      </c>
    </row>
    <row r="220" spans="2:8" x14ac:dyDescent="0.25">
      <c r="B220" s="20">
        <f t="shared" si="11"/>
        <v>44110</v>
      </c>
      <c r="C220" s="18">
        <v>2.1874432380609505</v>
      </c>
      <c r="D220" s="18">
        <v>0.40977495154220378</v>
      </c>
      <c r="E220" s="18">
        <f t="shared" si="9"/>
        <v>2.5972181896031543</v>
      </c>
      <c r="F220" s="18">
        <v>0.25449630981984228</v>
      </c>
      <c r="G220" s="18">
        <v>4.7679680960129645E-2</v>
      </c>
      <c r="H220" s="18">
        <f t="shared" si="10"/>
        <v>0.30217599077997193</v>
      </c>
    </row>
    <row r="221" spans="2:8" x14ac:dyDescent="0.25">
      <c r="B221" s="20">
        <f t="shared" si="11"/>
        <v>44111</v>
      </c>
      <c r="C221" s="18">
        <v>2.1199833767359451</v>
      </c>
      <c r="D221" s="18">
        <v>0.39737688163063467</v>
      </c>
      <c r="E221" s="18">
        <f t="shared" si="9"/>
        <v>2.5173602583665797</v>
      </c>
      <c r="F221" s="18">
        <v>0.24515764925718031</v>
      </c>
      <c r="G221" s="18">
        <v>4.5958472530628569E-2</v>
      </c>
      <c r="H221" s="18">
        <f t="shared" si="10"/>
        <v>0.29111612178780888</v>
      </c>
    </row>
    <row r="222" spans="2:8" x14ac:dyDescent="0.25">
      <c r="B222" s="20">
        <f t="shared" si="11"/>
        <v>44112</v>
      </c>
      <c r="C222" s="18">
        <v>2.05458986105441</v>
      </c>
      <c r="D222" s="18">
        <v>0.38535122980965753</v>
      </c>
      <c r="E222" s="18">
        <f t="shared" si="9"/>
        <v>2.4399410908640675</v>
      </c>
      <c r="F222" s="18">
        <v>0.23616102199594025</v>
      </c>
      <c r="G222" s="18">
        <v>4.4299264899279933E-2</v>
      </c>
      <c r="H222" s="18">
        <f t="shared" si="10"/>
        <v>0.28046028689522018</v>
      </c>
    </row>
    <row r="223" spans="2:8" x14ac:dyDescent="0.25">
      <c r="B223" s="20">
        <f t="shared" si="11"/>
        <v>44113</v>
      </c>
      <c r="C223" s="18">
        <v>1.9912003286954132</v>
      </c>
      <c r="D223" s="18">
        <v>0.3736869814927104</v>
      </c>
      <c r="E223" s="18">
        <f t="shared" si="9"/>
        <v>2.3648873101881236</v>
      </c>
      <c r="F223" s="18">
        <v>0.22749394584297988</v>
      </c>
      <c r="G223" s="18">
        <v>4.2699833399410636E-2</v>
      </c>
      <c r="H223" s="18">
        <f t="shared" si="10"/>
        <v>0.27019377924239052</v>
      </c>
    </row>
    <row r="224" spans="2:8" x14ac:dyDescent="0.25">
      <c r="B224" s="20">
        <f t="shared" si="11"/>
        <v>44114</v>
      </c>
      <c r="C224" s="18">
        <v>1.9297542388230795</v>
      </c>
      <c r="D224" s="18">
        <v>0.36237343687957946</v>
      </c>
      <c r="E224" s="18">
        <f t="shared" si="9"/>
        <v>2.292127675702659</v>
      </c>
      <c r="F224" s="18">
        <v>0.21914439089277948</v>
      </c>
      <c r="G224" s="18">
        <v>4.1158032586167792E-2</v>
      </c>
      <c r="H224" s="18">
        <f t="shared" si="10"/>
        <v>0.26030242347894728</v>
      </c>
    </row>
    <row r="225" spans="2:8" x14ac:dyDescent="0.25">
      <c r="B225" s="20">
        <f t="shared" si="11"/>
        <v>44115</v>
      </c>
      <c r="C225" s="18">
        <v>1.8701928228565521</v>
      </c>
      <c r="D225" s="18">
        <v>0.35140020267340333</v>
      </c>
      <c r="E225" s="18">
        <f t="shared" si="9"/>
        <v>2.2215930255299554</v>
      </c>
      <c r="F225" s="18">
        <v>0.21110076337208739</v>
      </c>
      <c r="G225" s="18">
        <v>3.9671793459888249E-2</v>
      </c>
      <c r="H225" s="18">
        <f t="shared" si="10"/>
        <v>0.25077255683197563</v>
      </c>
    </row>
    <row r="226" spans="2:8" x14ac:dyDescent="0.25">
      <c r="B226" s="20">
        <f t="shared" si="11"/>
        <v>44116</v>
      </c>
      <c r="C226" s="18">
        <v>1.8124590362722302</v>
      </c>
      <c r="D226" s="18">
        <v>0.34075718395297372</v>
      </c>
      <c r="E226" s="18">
        <f t="shared" si="9"/>
        <v>2.1532162202252039</v>
      </c>
      <c r="F226" s="18">
        <v>0.20335189005800203</v>
      </c>
      <c r="G226" s="18">
        <v>3.8239120781383917E-2</v>
      </c>
      <c r="H226" s="18">
        <f t="shared" si="10"/>
        <v>0.24159101083938594</v>
      </c>
    </row>
    <row r="227" spans="2:8" x14ac:dyDescent="0.25">
      <c r="B227" s="20">
        <f t="shared" si="11"/>
        <v>44117</v>
      </c>
      <c r="C227" s="18">
        <v>1.7564975115228663</v>
      </c>
      <c r="D227" s="18">
        <v>0.33043457623466566</v>
      </c>
      <c r="E227" s="18">
        <f t="shared" si="9"/>
        <v>2.0869320877575319</v>
      </c>
      <c r="F227" s="18">
        <v>0.19588700322037766</v>
      </c>
      <c r="G227" s="18">
        <v>3.685809047993871E-2</v>
      </c>
      <c r="H227" s="18">
        <f t="shared" si="10"/>
        <v>0.23274509370031637</v>
      </c>
    </row>
    <row r="228" spans="2:8" x14ac:dyDescent="0.25">
      <c r="B228" s="20">
        <f t="shared" si="11"/>
        <v>44118</v>
      </c>
      <c r="C228" s="18">
        <v>1.7022545119543793</v>
      </c>
      <c r="D228" s="18">
        <v>0.32042285769534828</v>
      </c>
      <c r="E228" s="18">
        <f t="shared" si="9"/>
        <v>2.0226773696497276</v>
      </c>
      <c r="F228" s="18">
        <v>0.18869572609992247</v>
      </c>
      <c r="G228" s="18">
        <v>3.5526847148503293E-2</v>
      </c>
      <c r="H228" s="18">
        <f t="shared" si="10"/>
        <v>0.22422257324842576</v>
      </c>
    </row>
    <row r="229" spans="2:8" x14ac:dyDescent="0.25">
      <c r="B229" s="20">
        <f t="shared" si="11"/>
        <v>44119</v>
      </c>
      <c r="C229" s="18">
        <v>1.649677886794052</v>
      </c>
      <c r="D229" s="18">
        <v>0.31071278156423432</v>
      </c>
      <c r="E229" s="18">
        <f t="shared" si="9"/>
        <v>1.9603906683582863</v>
      </c>
      <c r="F229" s="18">
        <v>0.18176805888151648</v>
      </c>
      <c r="G229" s="18">
        <v>3.4243601626087639E-2</v>
      </c>
      <c r="H229" s="18">
        <f t="shared" si="10"/>
        <v>0.21601166050760412</v>
      </c>
    </row>
    <row r="230" spans="2:8" x14ac:dyDescent="0.25">
      <c r="B230" s="20">
        <f t="shared" si="11"/>
        <v>44120</v>
      </c>
      <c r="C230" s="18">
        <v>1.5987170272082949</v>
      </c>
      <c r="D230" s="18">
        <v>0.30129536868230389</v>
      </c>
      <c r="E230" s="18">
        <f t="shared" si="9"/>
        <v>1.9000123958905988</v>
      </c>
      <c r="F230" s="18">
        <v>0.17509436517048016</v>
      </c>
      <c r="G230" s="18">
        <v>3.3006628660757542E-2</v>
      </c>
      <c r="H230" s="18">
        <f t="shared" si="10"/>
        <v>0.2081009938312377</v>
      </c>
    </row>
    <row r="231" spans="2:8" x14ac:dyDescent="0.25">
      <c r="B231" s="20">
        <f t="shared" si="11"/>
        <v>44121</v>
      </c>
      <c r="C231" s="18">
        <v>1.549322823339935</v>
      </c>
      <c r="D231" s="18">
        <v>0.2921619002420357</v>
      </c>
      <c r="E231" s="18">
        <f t="shared" si="9"/>
        <v>1.8414847235819707</v>
      </c>
      <c r="F231" s="18">
        <v>0.16866535893132095</v>
      </c>
      <c r="G231" s="18">
        <v>3.1814264655679381E-2</v>
      </c>
      <c r="H231" s="18">
        <f t="shared" si="10"/>
        <v>0.20047962358700033</v>
      </c>
    </row>
    <row r="232" spans="2:8" x14ac:dyDescent="0.25">
      <c r="B232" s="20"/>
      <c r="C232" s="18">
        <v>1.5014476223832389</v>
      </c>
      <c r="D232" s="18">
        <v>0.28330391067652272</v>
      </c>
      <c r="E232" s="18"/>
      <c r="F232" s="18">
        <v>0.16247209189350542</v>
      </c>
      <c r="G232" s="18">
        <v>3.066490549019818E-2</v>
      </c>
      <c r="H232" s="18"/>
    </row>
    <row r="233" spans="2:8" x14ac:dyDescent="0.25">
      <c r="B233" s="20"/>
      <c r="C233" s="18">
        <v>1.45504518769485</v>
      </c>
      <c r="D233" s="18">
        <v>0.27471318072070972</v>
      </c>
      <c r="E233" s="18"/>
      <c r="F233" s="18">
        <v>0.15650594138105589</v>
      </c>
      <c r="G233" s="18">
        <v>2.955700441685849E-2</v>
      </c>
      <c r="H233" s="18"/>
    </row>
    <row r="234" spans="2:8" x14ac:dyDescent="0.25">
      <c r="B234" s="20"/>
      <c r="C234" s="18">
        <v>1.4100706588551475</v>
      </c>
      <c r="D234" s="18">
        <v>0.26638173063815884</v>
      </c>
      <c r="E234" s="18"/>
      <c r="F234" s="18">
        <v>0.1507585986041704</v>
      </c>
      <c r="G234" s="18">
        <v>2.8489070032037489E-2</v>
      </c>
      <c r="H234" s="18"/>
    </row>
    <row r="235" spans="2:8" x14ac:dyDescent="0.25">
      <c r="B235" s="20"/>
      <c r="C235" s="18">
        <v>1.3664805127491491</v>
      </c>
      <c r="D235" s="18">
        <v>0.25830181360538518</v>
      </c>
      <c r="E235" s="18"/>
      <c r="F235" s="18">
        <v>0.14522205732600924</v>
      </c>
      <c r="G235" s="18">
        <v>2.7459664315529153E-2</v>
      </c>
      <c r="H235" s="18"/>
    </row>
    <row r="236" spans="2:8" x14ac:dyDescent="0.25">
      <c r="B236" s="20"/>
      <c r="C236" s="18">
        <v>1.3242325255887408</v>
      </c>
      <c r="D236" s="18">
        <v>0.25046590925467171</v>
      </c>
      <c r="E236" s="18"/>
      <c r="F236" s="18">
        <v>0.13988860296376515</v>
      </c>
      <c r="G236" s="18">
        <v>2.6467400738226843E-2</v>
      </c>
      <c r="H236" s="18"/>
    </row>
    <row r="237" spans="2:8" x14ac:dyDescent="0.25">
      <c r="B237" s="20"/>
      <c r="C237" s="18">
        <v>1.2832857358953333</v>
      </c>
      <c r="D237" s="18">
        <v>0.24286671737377219</v>
      </c>
      <c r="E237" s="18"/>
      <c r="F237" s="18">
        <v>0.13475080204125334</v>
      </c>
      <c r="G237" s="18">
        <v>2.5510942436596906E-2</v>
      </c>
      <c r="H237" s="18"/>
    </row>
    <row r="238" spans="2:8" x14ac:dyDescent="0.25">
      <c r="B238" s="20"/>
      <c r="C238" s="18">
        <v>1.2436004084329397</v>
      </c>
      <c r="D238" s="18">
        <v>0.23549715176091013</v>
      </c>
      <c r="E238" s="18"/>
      <c r="F238" s="18">
        <v>0.12980149204940972</v>
      </c>
      <c r="G238" s="18">
        <v>2.4589000449111609E-2</v>
      </c>
      <c r="H238" s="18"/>
    </row>
    <row r="239" spans="2:8" x14ac:dyDescent="0.25">
      <c r="B239" s="20"/>
      <c r="C239" s="18">
        <v>1.2051379990334681</v>
      </c>
      <c r="D239" s="18">
        <v>0.22835033423166351</v>
      </c>
      <c r="E239" s="18"/>
      <c r="F239" s="18">
        <v>0.12503377163875484</v>
      </c>
      <c r="G239" s="18">
        <v>2.3700332015437198E-2</v>
      </c>
      <c r="H239" s="18"/>
    </row>
    <row r="240" spans="2:8" x14ac:dyDescent="0.25">
      <c r="B240" s="20"/>
      <c r="C240" s="18">
        <v>1.1678611203697074</v>
      </c>
      <c r="D240" s="18">
        <v>0.22141958877614343</v>
      </c>
      <c r="E240" s="18"/>
      <c r="F240" s="18">
        <v>0.12044099118247686</v>
      </c>
      <c r="G240" s="18">
        <v>2.284373893371594E-2</v>
      </c>
      <c r="H240" s="18"/>
    </row>
    <row r="241" spans="2:8" x14ac:dyDescent="0.25">
      <c r="B241" s="20"/>
      <c r="C241" s="18">
        <v>1.1317335085650484</v>
      </c>
      <c r="D241" s="18">
        <v>0.21469843586055504</v>
      </c>
      <c r="E241" s="18"/>
      <c r="F241" s="18">
        <v>0.1160167436573829</v>
      </c>
      <c r="G241" s="18">
        <v>2.2018065976737944E-2</v>
      </c>
      <c r="H241" s="18"/>
    </row>
    <row r="242" spans="2:8" x14ac:dyDescent="0.25">
      <c r="B242" s="20"/>
      <c r="C242" s="18">
        <v>1.0967199907418035</v>
      </c>
      <c r="D242" s="18">
        <v>0.20818058687518715</v>
      </c>
      <c r="E242" s="18"/>
      <c r="F242" s="18">
        <v>0.11175485585727074</v>
      </c>
      <c r="G242" s="18">
        <v>2.1222199361432104E-2</v>
      </c>
      <c r="H242" s="18"/>
    </row>
    <row r="243" spans="2:8" x14ac:dyDescent="0.25">
      <c r="B243" s="20"/>
      <c r="C243" s="18">
        <v>1.0627864533526008</v>
      </c>
      <c r="D243" s="18">
        <v>0.20185993872814834</v>
      </c>
      <c r="E243" s="18"/>
      <c r="F243" s="18">
        <v>0.10764937992598789</v>
      </c>
      <c r="G243" s="18">
        <v>2.0455065275086781E-2</v>
      </c>
      <c r="H243" s="18"/>
    </row>
    <row r="244" spans="2:8" x14ac:dyDescent="0.25">
      <c r="B244" s="20"/>
      <c r="C244" s="18">
        <v>1.0298998114121787</v>
      </c>
      <c r="D244" s="18">
        <v>0.19573056856916082</v>
      </c>
      <c r="E244" s="18"/>
      <c r="F244" s="18">
        <v>0.10369458517970997</v>
      </c>
      <c r="G244" s="18">
        <v>1.9715628449375799E-2</v>
      </c>
      <c r="H244" s="18"/>
    </row>
    <row r="245" spans="2:8" x14ac:dyDescent="0.25">
      <c r="B245" s="20"/>
      <c r="C245" s="18">
        <v>0.99802797851498326</v>
      </c>
      <c r="D245" s="18">
        <v>0.1897867286577366</v>
      </c>
      <c r="E245" s="18"/>
      <c r="F245" s="18">
        <v>9.988495023935684E-2</v>
      </c>
      <c r="G245" s="18">
        <v>1.9002890787135129E-2</v>
      </c>
      <c r="H245" s="18"/>
    </row>
    <row r="246" spans="2:8" x14ac:dyDescent="0.25">
      <c r="B246" s="20"/>
      <c r="C246" s="18">
        <v>0.96713983766949241</v>
      </c>
      <c r="D246" s="18">
        <v>0.18402284136641356</v>
      </c>
      <c r="E246" s="18"/>
      <c r="F246" s="18">
        <v>9.6215155412664899E-2</v>
      </c>
      <c r="G246" s="18">
        <v>1.831589003688805E-2</v>
      </c>
      <c r="H246" s="18"/>
    </row>
    <row r="247" spans="2:8" x14ac:dyDescent="0.25">
      <c r="B247" s="20"/>
      <c r="C247" s="18">
        <v>0.93720521292743797</v>
      </c>
      <c r="D247" s="18">
        <v>0.17843349430336275</v>
      </c>
      <c r="E247" s="18"/>
      <c r="F247" s="18">
        <v>9.2680075401403883E-2</v>
      </c>
      <c r="G247" s="18">
        <v>1.7653698514379812E-2</v>
      </c>
      <c r="H247" s="18"/>
    </row>
    <row r="248" spans="2:8" x14ac:dyDescent="0.25">
      <c r="B248" s="20"/>
      <c r="C248" s="18">
        <v>0.90819484176790866</v>
      </c>
      <c r="D248" s="18">
        <v>0.17301343558506233</v>
      </c>
      <c r="E248" s="18"/>
      <c r="F248" s="18">
        <v>8.9274772205953923E-2</v>
      </c>
      <c r="G248" s="18">
        <v>1.701542186668803E-2</v>
      </c>
      <c r="H248" s="18"/>
    </row>
    <row r="249" spans="2:8" x14ac:dyDescent="0.25">
      <c r="C249" s="18">
        <v>0.88008034826179937</v>
      </c>
      <c r="D249" s="18">
        <v>0.16775756920992535</v>
      </c>
      <c r="E249" s="18"/>
      <c r="F249" s="18">
        <v>8.5994488350934262E-2</v>
      </c>
      <c r="G249" s="18">
        <v>1.6400197883626788E-2</v>
      </c>
      <c r="H249" s="18"/>
    </row>
    <row r="250" spans="2:8" x14ac:dyDescent="0.25">
      <c r="C250" s="18">
        <v>0.85283421692565753</v>
      </c>
      <c r="D250" s="18">
        <v>0.1626609505747183</v>
      </c>
      <c r="E250" s="18"/>
      <c r="F250" s="18">
        <v>8.283464029273091E-2</v>
      </c>
      <c r="G250" s="18">
        <v>1.5807195348315872E-2</v>
      </c>
      <c r="H250" s="18"/>
    </row>
    <row r="251" spans="2:8" x14ac:dyDescent="0.25">
      <c r="C251" s="18">
        <v>0.82642976737042773</v>
      </c>
      <c r="D251" s="18">
        <v>0.15771878210216528</v>
      </c>
      <c r="F251" s="18">
        <v>7.9790812109422404E-2</v>
      </c>
      <c r="G251" s="18">
        <v>1.5235612929529907E-2</v>
      </c>
      <c r="H251" s="18"/>
    </row>
    <row r="252" spans="2:8" x14ac:dyDescent="0.25">
      <c r="C252" s="18">
        <v>0.80084112956774334</v>
      </c>
      <c r="D252" s="18">
        <v>0.15292640899019716</v>
      </c>
      <c r="F252" s="18">
        <v>7.6858749398979853E-2</v>
      </c>
      <c r="G252" s="18">
        <v>1.4684678112814709E-2</v>
      </c>
      <c r="H252" s="18"/>
    </row>
    <row r="253" spans="2:8" x14ac:dyDescent="0.25">
      <c r="C253" s="18">
        <v>0.77604321987746516</v>
      </c>
      <c r="D253" s="18">
        <v>0.14827931507170433</v>
      </c>
      <c r="F253" s="18">
        <v>7.4034353394836216E-2</v>
      </c>
      <c r="G253" s="18">
        <v>1.4153646170029788E-2</v>
      </c>
      <c r="H253" s="18"/>
    </row>
    <row r="254" spans="2:8" x14ac:dyDescent="0.25">
      <c r="C254" s="18">
        <v>0.75201171769913344</v>
      </c>
      <c r="D254" s="18">
        <v>0.14377311879457011</v>
      </c>
      <c r="H254" s="18"/>
    </row>
  </sheetData>
  <mergeCells count="2">
    <mergeCell ref="F4:H4"/>
    <mergeCell ref="C4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56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F11" sqref="F11"/>
    </sheetView>
  </sheetViews>
  <sheetFormatPr defaultRowHeight="15" x14ac:dyDescent="0.25"/>
  <cols>
    <col min="2" max="2" width="12.85546875" customWidth="1"/>
    <col min="3" max="19" width="9.7109375" style="22" customWidth="1"/>
    <col min="20" max="20" width="9.140625" style="22"/>
  </cols>
  <sheetData>
    <row r="1" spans="2:23" x14ac:dyDescent="0.25">
      <c r="B1" t="s">
        <v>112</v>
      </c>
    </row>
    <row r="4" spans="2:23" x14ac:dyDescent="0.25">
      <c r="C4" s="23" t="s">
        <v>118</v>
      </c>
      <c r="D4" s="23"/>
      <c r="E4" s="23"/>
      <c r="F4" s="23" t="s">
        <v>119</v>
      </c>
      <c r="G4" s="23"/>
      <c r="H4" s="23"/>
      <c r="I4" s="23" t="s">
        <v>117</v>
      </c>
      <c r="J4" s="23"/>
      <c r="K4" s="23"/>
      <c r="L4" s="23" t="s">
        <v>116</v>
      </c>
      <c r="M4" s="23"/>
      <c r="N4" s="23"/>
      <c r="O4" s="23" t="s">
        <v>92</v>
      </c>
      <c r="P4" s="23"/>
      <c r="Q4" s="23"/>
      <c r="R4" s="23" t="s">
        <v>107</v>
      </c>
      <c r="S4" s="23"/>
      <c r="T4" s="23"/>
      <c r="U4" s="23" t="s">
        <v>106</v>
      </c>
      <c r="V4" s="24"/>
      <c r="W4" s="24"/>
    </row>
    <row r="5" spans="2:23" x14ac:dyDescent="0.25">
      <c r="B5" s="9" t="s">
        <v>77</v>
      </c>
      <c r="C5" s="19" t="s">
        <v>91</v>
      </c>
      <c r="D5" s="18" t="s">
        <v>81</v>
      </c>
      <c r="E5" s="22" t="s">
        <v>93</v>
      </c>
      <c r="F5" s="19" t="s">
        <v>91</v>
      </c>
      <c r="G5" s="18" t="s">
        <v>81</v>
      </c>
      <c r="H5" s="22" t="s">
        <v>93</v>
      </c>
      <c r="I5" s="19" t="s">
        <v>91</v>
      </c>
      <c r="J5" s="18" t="s">
        <v>81</v>
      </c>
      <c r="K5" s="22" t="s">
        <v>93</v>
      </c>
      <c r="L5" s="19" t="s">
        <v>91</v>
      </c>
      <c r="M5" s="18" t="s">
        <v>81</v>
      </c>
      <c r="N5" s="22" t="s">
        <v>93</v>
      </c>
      <c r="O5" s="19" t="s">
        <v>91</v>
      </c>
      <c r="P5" s="18" t="s">
        <v>81</v>
      </c>
      <c r="Q5" s="22" t="s">
        <v>93</v>
      </c>
      <c r="R5" s="19" t="s">
        <v>91</v>
      </c>
      <c r="S5" s="18" t="s">
        <v>81</v>
      </c>
      <c r="T5" s="22" t="s">
        <v>93</v>
      </c>
      <c r="U5" s="19" t="s">
        <v>91</v>
      </c>
      <c r="V5" s="18" t="s">
        <v>81</v>
      </c>
      <c r="W5" t="s">
        <v>93</v>
      </c>
    </row>
    <row r="6" spans="2:23" x14ac:dyDescent="0.25">
      <c r="B6" s="20">
        <v>43896</v>
      </c>
      <c r="C6" s="18">
        <v>0.96120009380473981</v>
      </c>
      <c r="D6" s="18">
        <v>0.16595367361233704</v>
      </c>
      <c r="E6" s="18">
        <f t="shared" ref="E6:E69" si="0">SUM(C6:D6)</f>
        <v>1.1271537674170768</v>
      </c>
      <c r="F6" s="18">
        <v>0.86208782298918285</v>
      </c>
      <c r="G6" s="18">
        <v>0.14866916278771458</v>
      </c>
      <c r="H6" s="18">
        <f t="shared" ref="H6:H69" si="1">SUM(F6:G6)</f>
        <v>1.0107569857768974</v>
      </c>
      <c r="I6" s="18">
        <v>0.92419298090418067</v>
      </c>
      <c r="J6" s="18">
        <v>0.15927257601188094</v>
      </c>
      <c r="K6" s="18">
        <f t="shared" ref="K6:K69" si="2">SUM(I6:J6)</f>
        <v>1.0834655569160616</v>
      </c>
      <c r="L6" s="18">
        <v>0.86902894884301052</v>
      </c>
      <c r="M6" s="18">
        <v>0.14966303017209137</v>
      </c>
      <c r="N6" s="18">
        <f t="shared" ref="N6:N69" si="3">SUM(L6:M6)</f>
        <v>1.0186919790151019</v>
      </c>
      <c r="O6" s="18">
        <v>0.96300858106362153</v>
      </c>
      <c r="P6" s="18">
        <v>0.16580669289838723</v>
      </c>
      <c r="Q6" s="18">
        <f>SUM(O6:P6)</f>
        <v>1.1288152739620088</v>
      </c>
      <c r="R6" s="18">
        <v>0.89892513222737946</v>
      </c>
      <c r="S6" s="18">
        <v>0.1546518340818025</v>
      </c>
      <c r="T6" s="18">
        <f>SUM(R6:S6)</f>
        <v>1.0535769663091821</v>
      </c>
      <c r="U6" s="18">
        <v>0.97250139904334709</v>
      </c>
      <c r="V6" s="18">
        <v>0.16722954577410543</v>
      </c>
      <c r="W6" s="18">
        <f>SUM(U6:V6)</f>
        <v>1.1397309448174524</v>
      </c>
    </row>
    <row r="7" spans="2:23" x14ac:dyDescent="0.25">
      <c r="B7" s="20">
        <f>B6+1</f>
        <v>43897</v>
      </c>
      <c r="C7" s="18">
        <v>1.1790019570266566</v>
      </c>
      <c r="D7" s="18">
        <v>0.20370309929574393</v>
      </c>
      <c r="E7" s="18">
        <f t="shared" si="0"/>
        <v>1.3827050563224006</v>
      </c>
      <c r="F7" s="18">
        <v>1.0444096561440661</v>
      </c>
      <c r="G7" s="18">
        <v>0.18022639551428787</v>
      </c>
      <c r="H7" s="18">
        <f t="shared" si="1"/>
        <v>1.2246360516583539</v>
      </c>
      <c r="I7" s="18">
        <v>1.1041657608038111</v>
      </c>
      <c r="J7" s="18">
        <v>0.19039408989254492</v>
      </c>
      <c r="K7" s="18">
        <f t="shared" si="2"/>
        <v>1.294559850696356</v>
      </c>
      <c r="L7" s="18">
        <v>1.0313368437959349</v>
      </c>
      <c r="M7" s="18">
        <v>0.17770575231210028</v>
      </c>
      <c r="N7" s="18">
        <f t="shared" si="3"/>
        <v>1.2090425961080351</v>
      </c>
      <c r="O7" s="18">
        <v>1.1326438243946813</v>
      </c>
      <c r="P7" s="18">
        <v>0.19510077450604801</v>
      </c>
      <c r="Q7" s="18">
        <f t="shared" ref="Q7:Q70" si="4">SUM(O7:P7)</f>
        <v>1.3277445989007293</v>
      </c>
      <c r="R7" s="18">
        <v>1.0497142069646106</v>
      </c>
      <c r="S7" s="18">
        <v>0.18066417372606736</v>
      </c>
      <c r="T7" s="18">
        <f t="shared" ref="T7:T70" si="5">SUM(R7:S7)</f>
        <v>1.2303783806906781</v>
      </c>
      <c r="U7" s="18">
        <v>1.1238063260132458</v>
      </c>
      <c r="V7" s="18">
        <v>0.19330679272686102</v>
      </c>
      <c r="W7" s="18">
        <f t="shared" ref="W7:W70" si="6">SUM(U7:V7)</f>
        <v>1.3171131187401068</v>
      </c>
    </row>
    <row r="8" spans="2:23" x14ac:dyDescent="0.25">
      <c r="B8" s="20">
        <f t="shared" ref="B8:B71" si="7">B7+1</f>
        <v>43898</v>
      </c>
      <c r="C8" s="18">
        <v>1.4461062775843985</v>
      </c>
      <c r="D8" s="18">
        <v>0.25003046551978536</v>
      </c>
      <c r="E8" s="18">
        <f t="shared" si="0"/>
        <v>1.6961367431041838</v>
      </c>
      <c r="F8" s="18">
        <v>1.264419176150037</v>
      </c>
      <c r="G8" s="18">
        <v>0.21833133442103159</v>
      </c>
      <c r="H8" s="18">
        <f t="shared" si="1"/>
        <v>1.4827505105710685</v>
      </c>
      <c r="I8" s="18">
        <v>1.3172231283677256</v>
      </c>
      <c r="J8" s="18">
        <v>0.2272564194372908</v>
      </c>
      <c r="K8" s="18">
        <f t="shared" si="2"/>
        <v>1.5444795478050164</v>
      </c>
      <c r="L8" s="18">
        <v>1.2216767489098315</v>
      </c>
      <c r="M8" s="18">
        <v>0.21060743385893455</v>
      </c>
      <c r="N8" s="18">
        <f t="shared" si="3"/>
        <v>1.432284182768766</v>
      </c>
      <c r="O8" s="18">
        <v>1.3289721421613558</v>
      </c>
      <c r="P8" s="18">
        <v>0.22901737422032364</v>
      </c>
      <c r="Q8" s="18">
        <f t="shared" si="4"/>
        <v>1.5579895163816795</v>
      </c>
      <c r="R8" s="18">
        <v>1.2223514085045908</v>
      </c>
      <c r="S8" s="18">
        <v>0.21045435926477407</v>
      </c>
      <c r="T8" s="18">
        <f t="shared" si="5"/>
        <v>1.4328057677693649</v>
      </c>
      <c r="U8" s="18">
        <v>1.2943081620949926</v>
      </c>
      <c r="V8" s="18">
        <v>0.22269774270738973</v>
      </c>
      <c r="W8" s="18">
        <f t="shared" si="6"/>
        <v>1.5170059048023823</v>
      </c>
    </row>
    <row r="9" spans="2:23" x14ac:dyDescent="0.25">
      <c r="B9" s="20">
        <f t="shared" si="7"/>
        <v>43899</v>
      </c>
      <c r="C9" s="18">
        <v>1.773648455833249</v>
      </c>
      <c r="D9" s="18">
        <v>0.30688056318374368</v>
      </c>
      <c r="E9" s="18">
        <f t="shared" si="0"/>
        <v>2.0805290190169927</v>
      </c>
      <c r="F9" s="18">
        <v>1.5296229539559949</v>
      </c>
      <c r="G9" s="18">
        <v>0.2642927430720774</v>
      </c>
      <c r="H9" s="18">
        <f t="shared" si="1"/>
        <v>1.7939156970280723</v>
      </c>
      <c r="I9" s="18">
        <v>1.5689065228452792</v>
      </c>
      <c r="J9" s="18">
        <v>0.27082420096470328</v>
      </c>
      <c r="K9" s="18">
        <f t="shared" si="2"/>
        <v>1.8397307238099825</v>
      </c>
      <c r="L9" s="18">
        <v>1.4442746940338544</v>
      </c>
      <c r="M9" s="18">
        <v>0.24910262504034875</v>
      </c>
      <c r="N9" s="18">
        <f t="shared" si="3"/>
        <v>1.6933773190742032</v>
      </c>
      <c r="O9" s="18">
        <v>1.5554832683514483</v>
      </c>
      <c r="P9" s="18">
        <v>0.26816262966848758</v>
      </c>
      <c r="Q9" s="18">
        <f t="shared" si="4"/>
        <v>1.8236458980199359</v>
      </c>
      <c r="R9" s="18">
        <v>1.4192507656647759</v>
      </c>
      <c r="S9" s="18">
        <v>0.24444071446515614</v>
      </c>
      <c r="T9" s="18">
        <f t="shared" si="5"/>
        <v>1.6636914801299321</v>
      </c>
      <c r="U9" s="18">
        <v>1.4856159990718627</v>
      </c>
      <c r="V9" s="18">
        <v>0.25568062698405325</v>
      </c>
      <c r="W9" s="18">
        <f t="shared" si="6"/>
        <v>1.741296626055916</v>
      </c>
    </row>
    <row r="10" spans="2:23" x14ac:dyDescent="0.25">
      <c r="B10" s="20">
        <f t="shared" si="7"/>
        <v>43900</v>
      </c>
      <c r="C10" s="18">
        <v>2.1752664553284387</v>
      </c>
      <c r="D10" s="18">
        <v>0.37663690221337331</v>
      </c>
      <c r="E10" s="18">
        <f t="shared" si="0"/>
        <v>2.551903357541812</v>
      </c>
      <c r="F10" s="18">
        <v>1.8489696130942743</v>
      </c>
      <c r="G10" s="18">
        <v>0.31967190899663089</v>
      </c>
      <c r="H10" s="18">
        <f t="shared" si="1"/>
        <v>2.1686415220909052</v>
      </c>
      <c r="I10" s="18">
        <v>1.8656361233378878</v>
      </c>
      <c r="J10" s="18">
        <v>0.32221602179518616</v>
      </c>
      <c r="K10" s="18">
        <f t="shared" si="2"/>
        <v>2.1878521451330739</v>
      </c>
      <c r="L10" s="18">
        <v>1.7039425310228768</v>
      </c>
      <c r="M10" s="18">
        <v>0.29402854494957098</v>
      </c>
      <c r="N10" s="18">
        <f t="shared" si="3"/>
        <v>1.9979710759724478</v>
      </c>
      <c r="O10" s="18">
        <v>1.8160482801496673</v>
      </c>
      <c r="P10" s="18">
        <v>0.31320952002707214</v>
      </c>
      <c r="Q10" s="18">
        <f t="shared" si="4"/>
        <v>2.1292578001767395</v>
      </c>
      <c r="R10" s="18">
        <v>1.6430177492513049</v>
      </c>
      <c r="S10" s="18">
        <v>0.28307522088480885</v>
      </c>
      <c r="T10" s="18">
        <f t="shared" si="5"/>
        <v>1.9260929701361138</v>
      </c>
      <c r="U10" s="18">
        <v>1.6993756750981568</v>
      </c>
      <c r="V10" s="18">
        <v>0.2925402639652499</v>
      </c>
      <c r="W10" s="18">
        <f t="shared" si="6"/>
        <v>1.9919159390634067</v>
      </c>
    </row>
    <row r="11" spans="2:23" x14ac:dyDescent="0.25">
      <c r="B11" s="20">
        <f t="shared" si="7"/>
        <v>43901</v>
      </c>
      <c r="C11" s="18">
        <v>2.6676569604985829</v>
      </c>
      <c r="D11" s="18">
        <v>0.46221957211069986</v>
      </c>
      <c r="E11" s="18">
        <f t="shared" si="0"/>
        <v>3.1298765326092828</v>
      </c>
      <c r="F11" s="18">
        <v>2.2331392129803049</v>
      </c>
      <c r="G11" s="18">
        <v>0.38633359063265749</v>
      </c>
      <c r="H11" s="18">
        <f t="shared" si="1"/>
        <v>2.6194728036129624</v>
      </c>
      <c r="I11" s="18">
        <v>2.2148272559276769</v>
      </c>
      <c r="J11" s="18">
        <v>0.38272481288443005</v>
      </c>
      <c r="K11" s="18">
        <f t="shared" si="2"/>
        <v>2.597552068812107</v>
      </c>
      <c r="L11" s="18">
        <v>2.0061357581136861</v>
      </c>
      <c r="M11" s="18">
        <v>0.34633516143380549</v>
      </c>
      <c r="N11" s="18">
        <f t="shared" si="3"/>
        <v>2.3524709195474918</v>
      </c>
      <c r="O11" s="18">
        <v>2.1149362681262502</v>
      </c>
      <c r="P11" s="18">
        <v>0.36490073819016278</v>
      </c>
      <c r="Q11" s="18">
        <f t="shared" si="4"/>
        <v>2.479837006316413</v>
      </c>
      <c r="R11" s="18">
        <v>1.896439666735855</v>
      </c>
      <c r="S11" s="18">
        <v>0.32684176830896949</v>
      </c>
      <c r="T11" s="18">
        <f t="shared" si="5"/>
        <v>2.2232814350448242</v>
      </c>
      <c r="U11" s="18">
        <v>1.937247978220686</v>
      </c>
      <c r="V11" s="18">
        <v>0.33356421485624121</v>
      </c>
      <c r="W11" s="18">
        <f t="shared" si="6"/>
        <v>2.2708121930769272</v>
      </c>
    </row>
    <row r="12" spans="2:23" x14ac:dyDescent="0.25">
      <c r="B12" s="20">
        <f t="shared" si="7"/>
        <v>43902</v>
      </c>
      <c r="C12" s="18">
        <v>3.2712519728128573</v>
      </c>
      <c r="D12" s="18">
        <v>0.56720437153435821</v>
      </c>
      <c r="E12" s="18">
        <f t="shared" si="0"/>
        <v>3.8384563443472155</v>
      </c>
      <c r="F12" s="18">
        <v>2.6948591630869672</v>
      </c>
      <c r="G12" s="18">
        <v>0.46650155483334688</v>
      </c>
      <c r="H12" s="18">
        <f t="shared" si="1"/>
        <v>3.161360717920314</v>
      </c>
      <c r="I12" s="18">
        <v>2.625019692395572</v>
      </c>
      <c r="J12" s="18">
        <v>0.45384054493159809</v>
      </c>
      <c r="K12" s="18">
        <f t="shared" si="2"/>
        <v>3.0788602373271701</v>
      </c>
      <c r="L12" s="18">
        <v>2.3570144348686508</v>
      </c>
      <c r="M12" s="18">
        <v>0.40709584849727198</v>
      </c>
      <c r="N12" s="18">
        <f t="shared" si="3"/>
        <v>2.7641102833659228</v>
      </c>
      <c r="O12" s="18">
        <v>2.4568331060111657</v>
      </c>
      <c r="P12" s="18">
        <v>0.42405197791768545</v>
      </c>
      <c r="Q12" s="18">
        <f t="shared" si="4"/>
        <v>2.8808850839288511</v>
      </c>
      <c r="R12" s="18">
        <v>2.1824766435964964</v>
      </c>
      <c r="S12" s="18">
        <v>0.37625455616966663</v>
      </c>
      <c r="T12" s="18">
        <f t="shared" si="5"/>
        <v>2.558731199766163</v>
      </c>
      <c r="U12" s="18">
        <v>2.2008868556261572</v>
      </c>
      <c r="V12" s="18">
        <v>0.37903897125632602</v>
      </c>
      <c r="W12" s="18">
        <f t="shared" si="6"/>
        <v>2.5799258268824832</v>
      </c>
    </row>
    <row r="13" spans="2:23" x14ac:dyDescent="0.25">
      <c r="B13" s="20">
        <f t="shared" si="7"/>
        <v>43903</v>
      </c>
      <c r="C13" s="18">
        <v>4.0110403251254567</v>
      </c>
      <c r="D13" s="18">
        <v>0.69596754521177084</v>
      </c>
      <c r="E13" s="18">
        <f t="shared" si="0"/>
        <v>4.7070078703372271</v>
      </c>
      <c r="F13" s="18">
        <v>3.249274603123494</v>
      </c>
      <c r="G13" s="18">
        <v>0.56282374970194216</v>
      </c>
      <c r="H13" s="18">
        <f t="shared" si="1"/>
        <v>3.8120983528254362</v>
      </c>
      <c r="I13" s="18">
        <v>3.1060242766755408</v>
      </c>
      <c r="J13" s="18">
        <v>0.53727601942523417</v>
      </c>
      <c r="K13" s="18">
        <f t="shared" si="2"/>
        <v>3.643300296100775</v>
      </c>
      <c r="L13" s="18">
        <v>2.7635111419898433</v>
      </c>
      <c r="M13" s="18">
        <v>0.47751932769458394</v>
      </c>
      <c r="N13" s="18">
        <f t="shared" si="3"/>
        <v>3.2410304696844272</v>
      </c>
      <c r="O13" s="18">
        <v>2.8468609073330491</v>
      </c>
      <c r="P13" s="18">
        <v>0.4915553723972228</v>
      </c>
      <c r="Q13" s="18">
        <f t="shared" si="4"/>
        <v>3.3384162797302719</v>
      </c>
      <c r="R13" s="18">
        <v>2.5042518599929533</v>
      </c>
      <c r="S13" s="18">
        <v>0.43185639445643975</v>
      </c>
      <c r="T13" s="18">
        <f t="shared" si="5"/>
        <v>2.9361082544493931</v>
      </c>
      <c r="U13" s="18">
        <v>2.491916800563466</v>
      </c>
      <c r="V13" s="18">
        <v>0.42924601635636206</v>
      </c>
      <c r="W13" s="18">
        <f t="shared" si="6"/>
        <v>2.921162816919828</v>
      </c>
    </row>
    <row r="14" spans="2:23" x14ac:dyDescent="0.25">
      <c r="B14" s="20">
        <f t="shared" si="7"/>
        <v>43904</v>
      </c>
      <c r="C14" s="18">
        <v>4.9175627442024741</v>
      </c>
      <c r="D14" s="18">
        <v>0.85386120459212833</v>
      </c>
      <c r="E14" s="18">
        <f t="shared" si="0"/>
        <v>5.7714239487946024</v>
      </c>
      <c r="F14" s="18">
        <v>3.9143834211556019</v>
      </c>
      <c r="G14" s="18">
        <v>0.67844891941568619</v>
      </c>
      <c r="H14" s="18">
        <f t="shared" si="1"/>
        <v>4.5928323405712881</v>
      </c>
      <c r="I14" s="18">
        <v>3.669087193335141</v>
      </c>
      <c r="J14" s="18">
        <v>0.63499580231380381</v>
      </c>
      <c r="K14" s="18">
        <f t="shared" si="2"/>
        <v>4.3040829956489448</v>
      </c>
      <c r="L14" s="18">
        <v>3.2334049648381225</v>
      </c>
      <c r="M14" s="18">
        <v>0.55896270186309804</v>
      </c>
      <c r="N14" s="18">
        <f t="shared" si="3"/>
        <v>3.7923676667012205</v>
      </c>
      <c r="O14" s="18">
        <v>3.2905969274993048</v>
      </c>
      <c r="P14" s="18">
        <v>0.56838285638518249</v>
      </c>
      <c r="Q14" s="18">
        <f t="shared" si="4"/>
        <v>3.8589797838844873</v>
      </c>
      <c r="R14" s="18">
        <v>2.8650399455225433</v>
      </c>
      <c r="S14" s="18">
        <v>0.49421669985309169</v>
      </c>
      <c r="T14" s="18">
        <f t="shared" si="5"/>
        <v>3.359256645375635</v>
      </c>
      <c r="U14" s="18">
        <v>2.8119091388796562</v>
      </c>
      <c r="V14" s="18">
        <v>0.4844577037776272</v>
      </c>
      <c r="W14" s="18">
        <f t="shared" si="6"/>
        <v>3.2963668426572834</v>
      </c>
    </row>
    <row r="15" spans="2:23" x14ac:dyDescent="0.25">
      <c r="B15" s="20">
        <f t="shared" si="7"/>
        <v>43905</v>
      </c>
      <c r="C15" s="18">
        <v>6.0281134994226733</v>
      </c>
      <c r="D15" s="18">
        <v>1.0474252928378238</v>
      </c>
      <c r="E15" s="18">
        <f t="shared" si="0"/>
        <v>7.0755387922604971</v>
      </c>
      <c r="F15" s="18">
        <v>4.7115447152199188</v>
      </c>
      <c r="G15" s="18">
        <v>0.81711621945567625</v>
      </c>
      <c r="H15" s="18">
        <f t="shared" si="1"/>
        <v>5.5286609346755951</v>
      </c>
      <c r="I15" s="18">
        <v>4.3270722950621661</v>
      </c>
      <c r="J15" s="18">
        <v>0.74924837073520756</v>
      </c>
      <c r="K15" s="18">
        <f t="shared" si="2"/>
        <v>5.0763206657973736</v>
      </c>
      <c r="L15" s="18">
        <v>3.7754005824997208</v>
      </c>
      <c r="M15" s="18">
        <v>0.65294541277243567</v>
      </c>
      <c r="N15" s="18">
        <f t="shared" si="3"/>
        <v>4.4283459952721564</v>
      </c>
      <c r="O15" s="18">
        <v>3.7940910518467135</v>
      </c>
      <c r="P15" s="18">
        <v>0.65558929596925219</v>
      </c>
      <c r="Q15" s="18">
        <f t="shared" si="4"/>
        <v>4.4496803478159652</v>
      </c>
      <c r="R15" s="18">
        <v>3.2682529267547977</v>
      </c>
      <c r="S15" s="18">
        <v>0.56392907456347974</v>
      </c>
      <c r="T15" s="18">
        <f t="shared" si="5"/>
        <v>3.8321820013182775</v>
      </c>
      <c r="U15" s="18">
        <v>3.1623572619324527</v>
      </c>
      <c r="V15" s="18">
        <v>0.54493295817159026</v>
      </c>
      <c r="W15" s="18">
        <f t="shared" si="6"/>
        <v>3.707290220104043</v>
      </c>
    </row>
    <row r="16" spans="2:23" x14ac:dyDescent="0.25">
      <c r="B16" s="20">
        <f t="shared" si="7"/>
        <v>43906</v>
      </c>
      <c r="C16" s="18">
        <v>7.3881860743165149</v>
      </c>
      <c r="D16" s="18">
        <v>1.2846427373455782</v>
      </c>
      <c r="E16" s="18">
        <f t="shared" si="0"/>
        <v>8.6728288116620931</v>
      </c>
      <c r="F16" s="18">
        <v>5.6660703824749596</v>
      </c>
      <c r="G16" s="18">
        <v>0.98325955005510846</v>
      </c>
      <c r="H16" s="18">
        <f t="shared" si="1"/>
        <v>6.6493299325300681</v>
      </c>
      <c r="I16" s="18">
        <v>5.0946620729332714</v>
      </c>
      <c r="J16" s="18">
        <v>0.88260157632417435</v>
      </c>
      <c r="K16" s="18">
        <f t="shared" si="2"/>
        <v>5.9772636492574458</v>
      </c>
      <c r="L16" s="18">
        <v>4.3992117941359474</v>
      </c>
      <c r="M16" s="18">
        <v>0.76116400239814652</v>
      </c>
      <c r="N16" s="18">
        <f t="shared" si="3"/>
        <v>5.160375796534094</v>
      </c>
      <c r="O16" s="18">
        <v>4.3638811923013954</v>
      </c>
      <c r="P16" s="18">
        <v>0.75431526436582708</v>
      </c>
      <c r="Q16" s="18">
        <f t="shared" si="4"/>
        <v>5.1181964566672224</v>
      </c>
      <c r="R16" s="18">
        <v>3.7174234062254712</v>
      </c>
      <c r="S16" s="18">
        <v>0.64160840789874829</v>
      </c>
      <c r="T16" s="18">
        <f t="shared" si="5"/>
        <v>4.3590318141242195</v>
      </c>
      <c r="U16" s="18">
        <v>3.5446510328002461</v>
      </c>
      <c r="V16" s="18">
        <v>0.61091283481682979</v>
      </c>
      <c r="W16" s="18">
        <f t="shared" si="6"/>
        <v>4.1555638676170759</v>
      </c>
    </row>
    <row r="17" spans="2:23" x14ac:dyDescent="0.25">
      <c r="B17" s="20">
        <f t="shared" si="7"/>
        <v>43907</v>
      </c>
      <c r="C17" s="18">
        <v>9.0532042113490121</v>
      </c>
      <c r="D17" s="18">
        <v>1.5752451289353884</v>
      </c>
      <c r="E17" s="18">
        <f t="shared" si="0"/>
        <v>10.628449340284401</v>
      </c>
      <c r="F17" s="18">
        <v>6.8079102427123956</v>
      </c>
      <c r="G17" s="18">
        <v>1.1821284567808847</v>
      </c>
      <c r="H17" s="18">
        <f t="shared" si="1"/>
        <v>7.9900386994932804</v>
      </c>
      <c r="I17" s="18">
        <v>5.9885777719730271</v>
      </c>
      <c r="J17" s="18">
        <v>1.0379815161109143</v>
      </c>
      <c r="K17" s="18">
        <f t="shared" si="2"/>
        <v>7.0265592880839414</v>
      </c>
      <c r="L17" s="18">
        <v>5.1156488543829326</v>
      </c>
      <c r="M17" s="18">
        <v>0.8855075665895642</v>
      </c>
      <c r="N17" s="18">
        <f t="shared" si="3"/>
        <v>6.0011564209724968</v>
      </c>
      <c r="O17" s="18">
        <v>5.0070059747282372</v>
      </c>
      <c r="P17" s="18">
        <v>0.86578935364923737</v>
      </c>
      <c r="Q17" s="18">
        <f t="shared" si="4"/>
        <v>5.8727953283774745</v>
      </c>
      <c r="R17" s="18">
        <v>4.2161848078732476</v>
      </c>
      <c r="S17" s="18">
        <v>0.72788746943534921</v>
      </c>
      <c r="T17" s="18">
        <f t="shared" si="5"/>
        <v>4.9440722773085968</v>
      </c>
      <c r="U17" s="18">
        <v>3.9600507004074537</v>
      </c>
      <c r="V17" s="18">
        <v>0.68261599509034543</v>
      </c>
      <c r="W17" s="18">
        <f t="shared" si="6"/>
        <v>4.6426666954977991</v>
      </c>
    </row>
    <row r="18" spans="2:23" x14ac:dyDescent="0.25">
      <c r="B18" s="20">
        <f t="shared" si="7"/>
        <v>43908</v>
      </c>
      <c r="C18" s="18">
        <v>11.090582315958635</v>
      </c>
      <c r="D18" s="18">
        <v>1.9310767341534145</v>
      </c>
      <c r="E18" s="18">
        <f t="shared" si="0"/>
        <v>13.021659050112049</v>
      </c>
      <c r="F18" s="18">
        <v>8.172441349560664</v>
      </c>
      <c r="G18" s="18">
        <v>1.4199274926448391</v>
      </c>
      <c r="H18" s="18">
        <f t="shared" si="1"/>
        <v>9.5923688422055022</v>
      </c>
      <c r="I18" s="18">
        <v>7.0278188594348947</v>
      </c>
      <c r="J18" s="18">
        <v>1.2187148506763945</v>
      </c>
      <c r="K18" s="18">
        <f t="shared" si="2"/>
        <v>8.2465337101112901</v>
      </c>
      <c r="L18" s="18">
        <v>5.9367088853334167</v>
      </c>
      <c r="M18" s="18">
        <v>1.0280737723552331</v>
      </c>
      <c r="N18" s="18">
        <f t="shared" si="3"/>
        <v>6.9647826576886498</v>
      </c>
      <c r="O18" s="18">
        <v>5.73101410056465</v>
      </c>
      <c r="P18" s="18">
        <v>0.99132991296016293</v>
      </c>
      <c r="Q18" s="18">
        <f t="shared" si="4"/>
        <v>6.7223440135248129</v>
      </c>
      <c r="R18" s="18">
        <v>4.7682486219444158</v>
      </c>
      <c r="S18" s="18">
        <v>0.82341298036342003</v>
      </c>
      <c r="T18" s="18">
        <f t="shared" si="5"/>
        <v>5.5916616023078358</v>
      </c>
      <c r="U18" s="18">
        <v>4.4096607264826844</v>
      </c>
      <c r="V18" s="18">
        <v>0.76023416741063254</v>
      </c>
      <c r="W18" s="18">
        <f t="shared" si="6"/>
        <v>5.1698948938933169</v>
      </c>
    </row>
    <row r="19" spans="2:23" x14ac:dyDescent="0.25">
      <c r="B19" s="20">
        <f t="shared" si="7"/>
        <v>43909</v>
      </c>
      <c r="C19" s="18">
        <v>13.58215929824356</v>
      </c>
      <c r="D19" s="18">
        <v>2.366524659137653</v>
      </c>
      <c r="E19" s="18">
        <f t="shared" si="0"/>
        <v>15.948683957381213</v>
      </c>
      <c r="F19" s="18">
        <v>9.8013717096119493</v>
      </c>
      <c r="G19" s="18">
        <v>1.7039758599729034</v>
      </c>
      <c r="H19" s="18">
        <f t="shared" si="1"/>
        <v>11.505347569584853</v>
      </c>
      <c r="I19" s="18">
        <v>8.2339215584118222</v>
      </c>
      <c r="J19" s="18">
        <v>1.4285745218997787</v>
      </c>
      <c r="K19" s="18">
        <f t="shared" si="2"/>
        <v>9.6624960803116018</v>
      </c>
      <c r="L19" s="18">
        <v>6.8756684355899225</v>
      </c>
      <c r="M19" s="18">
        <v>1.1911852754513284</v>
      </c>
      <c r="N19" s="18">
        <f t="shared" si="3"/>
        <v>8.0668537110412508</v>
      </c>
      <c r="O19" s="18">
        <v>6.5439697416642559</v>
      </c>
      <c r="P19" s="18">
        <v>1.132346099462386</v>
      </c>
      <c r="Q19" s="18">
        <f t="shared" si="4"/>
        <v>7.6763158411266419</v>
      </c>
      <c r="R19" s="18">
        <v>5.3773786559970418</v>
      </c>
      <c r="S19" s="18">
        <v>0.92884116283666174</v>
      </c>
      <c r="T19" s="18">
        <f t="shared" si="5"/>
        <v>6.3062198188337035</v>
      </c>
      <c r="U19" s="18">
        <v>4.8944039781027726</v>
      </c>
      <c r="V19" s="18">
        <v>0.84392767185689621</v>
      </c>
      <c r="W19" s="18">
        <f t="shared" si="6"/>
        <v>5.7383316499596688</v>
      </c>
    </row>
    <row r="20" spans="2:23" x14ac:dyDescent="0.25">
      <c r="B20" s="20">
        <f t="shared" si="7"/>
        <v>43910</v>
      </c>
      <c r="C20" s="18">
        <v>16.627045530475527</v>
      </c>
      <c r="D20" s="18">
        <v>2.8990221906587355</v>
      </c>
      <c r="E20" s="18">
        <f t="shared" si="0"/>
        <v>19.526067721134261</v>
      </c>
      <c r="F20" s="18">
        <v>11.743767205835717</v>
      </c>
      <c r="G20" s="18">
        <v>2.0428888969048451</v>
      </c>
      <c r="H20" s="18">
        <f t="shared" si="1"/>
        <v>13.786656102740562</v>
      </c>
      <c r="I20" s="18">
        <v>9.6312354450176727</v>
      </c>
      <c r="J20" s="18">
        <v>1.6718286959239528</v>
      </c>
      <c r="K20" s="18">
        <f t="shared" si="2"/>
        <v>11.303064140941625</v>
      </c>
      <c r="L20" s="18">
        <v>7.9471769878555918</v>
      </c>
      <c r="M20" s="18">
        <v>1.3774063273435377</v>
      </c>
      <c r="N20" s="18">
        <f t="shared" si="3"/>
        <v>9.3245833151991295</v>
      </c>
      <c r="O20" s="18">
        <v>7.4544532907500383</v>
      </c>
      <c r="P20" s="18">
        <v>1.2903381217778431</v>
      </c>
      <c r="Q20" s="18">
        <f t="shared" si="4"/>
        <v>8.7447914125278814</v>
      </c>
      <c r="R20" s="18">
        <v>6.0473623624519917</v>
      </c>
      <c r="S20" s="18">
        <v>1.0448327784525713</v>
      </c>
      <c r="T20" s="18">
        <f t="shared" si="5"/>
        <v>7.0921951409045629</v>
      </c>
      <c r="U20" s="18">
        <v>5.4149967697808563</v>
      </c>
      <c r="V20" s="18">
        <v>0.93382109227522481</v>
      </c>
      <c r="W20" s="18">
        <f t="shared" si="6"/>
        <v>6.3488178620560811</v>
      </c>
    </row>
    <row r="21" spans="2:23" x14ac:dyDescent="0.25">
      <c r="B21" s="20">
        <f t="shared" si="7"/>
        <v>43911</v>
      </c>
      <c r="C21" s="18">
        <v>20.344910790732499</v>
      </c>
      <c r="D21" s="18">
        <v>3.5496302192235252</v>
      </c>
      <c r="E21" s="18">
        <f t="shared" si="0"/>
        <v>23.894541009956022</v>
      </c>
      <c r="F21" s="18">
        <v>14.057207651820264</v>
      </c>
      <c r="G21" s="18">
        <v>2.44678246134003</v>
      </c>
      <c r="H21" s="18">
        <f t="shared" si="1"/>
        <v>16.503990113160292</v>
      </c>
      <c r="I21" s="18">
        <v>11.247216131424672</v>
      </c>
      <c r="J21" s="18">
        <v>1.9532925833940329</v>
      </c>
      <c r="K21" s="18">
        <f t="shared" si="2"/>
        <v>13.200508714818705</v>
      </c>
      <c r="L21" s="18">
        <v>9.1673498801015896</v>
      </c>
      <c r="M21" s="18">
        <v>1.5895593008179194</v>
      </c>
      <c r="N21" s="18">
        <f t="shared" si="3"/>
        <v>10.756909180919509</v>
      </c>
      <c r="O21" s="18">
        <v>8.4715567480944003</v>
      </c>
      <c r="P21" s="18">
        <v>1.466896548058509</v>
      </c>
      <c r="Q21" s="18">
        <f t="shared" si="4"/>
        <v>9.9384532961529093</v>
      </c>
      <c r="R21" s="18">
        <v>6.7819793730610556</v>
      </c>
      <c r="S21" s="18">
        <v>1.1720476775518858</v>
      </c>
      <c r="T21" s="18">
        <f t="shared" si="5"/>
        <v>7.9540270506129414</v>
      </c>
      <c r="U21" s="18">
        <v>5.9719252556403646</v>
      </c>
      <c r="V21" s="18">
        <v>1.0299991826839427</v>
      </c>
      <c r="W21" s="18">
        <f t="shared" si="6"/>
        <v>7.0019244383243073</v>
      </c>
    </row>
    <row r="22" spans="2:23" x14ac:dyDescent="0.25">
      <c r="B22" s="20">
        <f t="shared" si="7"/>
        <v>43912</v>
      </c>
      <c r="C22" s="18">
        <v>24.879717613191914</v>
      </c>
      <c r="D22" s="18">
        <v>4.343697440336733</v>
      </c>
      <c r="E22" s="18">
        <f t="shared" si="0"/>
        <v>29.223415053528647</v>
      </c>
      <c r="F22" s="18">
        <v>16.809072959804922</v>
      </c>
      <c r="G22" s="18">
        <v>2.9275003817903205</v>
      </c>
      <c r="H22" s="18">
        <f t="shared" si="1"/>
        <v>19.736573341595243</v>
      </c>
      <c r="I22" s="18">
        <v>13.112730762042233</v>
      </c>
      <c r="J22" s="18">
        <v>2.2783825582941528</v>
      </c>
      <c r="K22" s="18">
        <f t="shared" si="2"/>
        <v>15.391113320336386</v>
      </c>
      <c r="L22" s="18">
        <v>10.553858698744833</v>
      </c>
      <c r="M22" s="18">
        <v>1.8307407910707081</v>
      </c>
      <c r="N22" s="18">
        <f t="shared" si="3"/>
        <v>12.384599489815541</v>
      </c>
      <c r="O22" s="18">
        <v>9.6048729814301836</v>
      </c>
      <c r="P22" s="18">
        <v>1.6637005428861897</v>
      </c>
      <c r="Q22" s="18">
        <f t="shared" si="4"/>
        <v>11.268573524316373</v>
      </c>
      <c r="R22" s="18">
        <v>7.5849674287234876</v>
      </c>
      <c r="S22" s="18">
        <v>1.3111388912264772</v>
      </c>
      <c r="T22" s="18">
        <f t="shared" si="5"/>
        <v>8.8961063199499648</v>
      </c>
      <c r="U22" s="18">
        <v>6.565423674707823</v>
      </c>
      <c r="V22" s="18">
        <v>1.132503095301022</v>
      </c>
      <c r="W22" s="18">
        <f t="shared" si="6"/>
        <v>7.697926770008845</v>
      </c>
    </row>
    <row r="23" spans="2:23" x14ac:dyDescent="0.25">
      <c r="B23" s="20">
        <f t="shared" si="7"/>
        <v>43913</v>
      </c>
      <c r="C23" s="18">
        <v>30.403863413669427</v>
      </c>
      <c r="D23" s="18">
        <v>5.3115926625477421</v>
      </c>
      <c r="E23" s="18">
        <f t="shared" si="0"/>
        <v>35.715456076217166</v>
      </c>
      <c r="F23" s="18">
        <v>20.077952552345508</v>
      </c>
      <c r="G23" s="18">
        <v>3.4988637399146434</v>
      </c>
      <c r="H23" s="18">
        <f t="shared" si="1"/>
        <v>23.576816292260151</v>
      </c>
      <c r="I23" s="18">
        <v>15.262371366528996</v>
      </c>
      <c r="J23" s="18">
        <v>2.6531716963206939</v>
      </c>
      <c r="K23" s="18">
        <f t="shared" si="2"/>
        <v>17.915543062849689</v>
      </c>
      <c r="L23" s="18">
        <v>12.126016719689474</v>
      </c>
      <c r="M23" s="18">
        <v>2.104336862974943</v>
      </c>
      <c r="N23" s="18">
        <f t="shared" si="3"/>
        <v>14.230353582664417</v>
      </c>
      <c r="O23" s="18">
        <v>10.864478052890206</v>
      </c>
      <c r="P23" s="18">
        <v>1.8825148892405554</v>
      </c>
      <c r="Q23" s="18">
        <f t="shared" si="4"/>
        <v>12.746992942130762</v>
      </c>
      <c r="R23" s="18">
        <v>8.4599859496184138</v>
      </c>
      <c r="S23" s="18">
        <v>1.4627463078465031</v>
      </c>
      <c r="T23" s="18">
        <f t="shared" si="5"/>
        <v>9.9227322574649168</v>
      </c>
      <c r="U23" s="18">
        <v>7.1954549408736099</v>
      </c>
      <c r="V23" s="18">
        <v>1.2413270155693841</v>
      </c>
      <c r="W23" s="18">
        <f t="shared" si="6"/>
        <v>8.436781956442994</v>
      </c>
    </row>
    <row r="24" spans="2:23" x14ac:dyDescent="0.25">
      <c r="B24" s="20">
        <f t="shared" si="7"/>
        <v>43914</v>
      </c>
      <c r="C24" s="18">
        <v>37.122628020324868</v>
      </c>
      <c r="D24" s="18">
        <v>6.489490572090574</v>
      </c>
      <c r="E24" s="18">
        <f t="shared" si="0"/>
        <v>43.612118592415442</v>
      </c>
      <c r="F24" s="18">
        <v>23.955159304397981</v>
      </c>
      <c r="G24" s="18">
        <v>4.1769386294120316</v>
      </c>
      <c r="H24" s="18">
        <f t="shared" si="1"/>
        <v>28.132097933810012</v>
      </c>
      <c r="I24" s="18">
        <v>17.734768961793662</v>
      </c>
      <c r="J24" s="18">
        <v>3.0844454694030752</v>
      </c>
      <c r="K24" s="18">
        <f t="shared" si="2"/>
        <v>20.819214431196738</v>
      </c>
      <c r="L24" s="18">
        <v>13.904856407959272</v>
      </c>
      <c r="M24" s="18">
        <v>2.4140369142147282</v>
      </c>
      <c r="N24" s="18">
        <f t="shared" si="3"/>
        <v>16.318893322173999</v>
      </c>
      <c r="O24" s="18">
        <v>12.260905765957958</v>
      </c>
      <c r="P24" s="18">
        <v>2.1251856442038921</v>
      </c>
      <c r="Q24" s="18">
        <f t="shared" si="4"/>
        <v>14.38609141016185</v>
      </c>
      <c r="R24" s="18">
        <v>9.4105775452196951</v>
      </c>
      <c r="S24" s="18">
        <v>1.6274899854999809</v>
      </c>
      <c r="T24" s="18">
        <f t="shared" si="5"/>
        <v>11.038067530719676</v>
      </c>
      <c r="U24" s="18">
        <v>7.8616940437837002</v>
      </c>
      <c r="V24" s="18">
        <v>1.356415285187083</v>
      </c>
      <c r="W24" s="18">
        <f t="shared" si="6"/>
        <v>9.2181093289707832</v>
      </c>
    </row>
    <row r="25" spans="2:23" x14ac:dyDescent="0.25">
      <c r="B25" s="20">
        <f t="shared" si="7"/>
        <v>43915</v>
      </c>
      <c r="C25" s="18">
        <v>45.278720363681487</v>
      </c>
      <c r="D25" s="18">
        <v>7.9201738356587938</v>
      </c>
      <c r="E25" s="18">
        <f t="shared" si="0"/>
        <v>53.19889419934028</v>
      </c>
      <c r="F25" s="18">
        <v>28.546312117431057</v>
      </c>
      <c r="G25" s="18">
        <v>4.9803159574074556</v>
      </c>
      <c r="H25" s="18">
        <f t="shared" si="1"/>
        <v>33.526628074838513</v>
      </c>
      <c r="I25" s="18">
        <v>20.572898589472629</v>
      </c>
      <c r="J25" s="18">
        <v>3.5797558491830266</v>
      </c>
      <c r="K25" s="18">
        <f t="shared" si="2"/>
        <v>24.152654438655656</v>
      </c>
      <c r="L25" s="18">
        <v>15.913195333092816</v>
      </c>
      <c r="M25" s="18">
        <v>2.7638455070233547</v>
      </c>
      <c r="N25" s="18">
        <f t="shared" si="3"/>
        <v>18.67704084011617</v>
      </c>
      <c r="O25" s="18">
        <v>13.805113549127626</v>
      </c>
      <c r="P25" s="18">
        <v>2.3936342702652418</v>
      </c>
      <c r="Q25" s="18">
        <f t="shared" si="4"/>
        <v>16.198747819392867</v>
      </c>
      <c r="R25" s="18">
        <v>10.440127815683837</v>
      </c>
      <c r="S25" s="18">
        <v>1.805963160860788</v>
      </c>
      <c r="T25" s="18">
        <f t="shared" si="5"/>
        <v>12.246090976544625</v>
      </c>
      <c r="U25" s="18">
        <v>8.5635146882889899</v>
      </c>
      <c r="V25" s="18">
        <v>1.477660087442155</v>
      </c>
      <c r="W25" s="18">
        <f t="shared" si="6"/>
        <v>10.041174775731145</v>
      </c>
    </row>
    <row r="26" spans="2:23" x14ac:dyDescent="0.25">
      <c r="B26" s="20">
        <f t="shared" si="7"/>
        <v>43916</v>
      </c>
      <c r="C26" s="18">
        <v>55.156566457768008</v>
      </c>
      <c r="D26" s="18">
        <v>9.6537871994823803</v>
      </c>
      <c r="E26" s="18">
        <f t="shared" si="0"/>
        <v>64.810353657250388</v>
      </c>
      <c r="F26" s="18">
        <v>33.972927075822014</v>
      </c>
      <c r="G26" s="18">
        <v>5.9303925254683811</v>
      </c>
      <c r="H26" s="18">
        <f t="shared" si="1"/>
        <v>39.903319601290391</v>
      </c>
      <c r="I26" s="18">
        <v>23.824362127379828</v>
      </c>
      <c r="J26" s="18">
        <v>4.1474714730749085</v>
      </c>
      <c r="K26" s="18">
        <f t="shared" si="2"/>
        <v>27.971833600454737</v>
      </c>
      <c r="L26" s="18">
        <v>18.175686111615462</v>
      </c>
      <c r="M26" s="18">
        <v>3.1580913876426102</v>
      </c>
      <c r="N26" s="18">
        <f t="shared" si="3"/>
        <v>21.333777499258073</v>
      </c>
      <c r="O26" s="18">
        <v>15.508438763748316</v>
      </c>
      <c r="P26" s="18">
        <v>2.6898500785035964</v>
      </c>
      <c r="Q26" s="18">
        <f t="shared" si="4"/>
        <v>18.198288842251912</v>
      </c>
      <c r="R26" s="18">
        <v>11.55182384448733</v>
      </c>
      <c r="S26" s="18">
        <v>1.9987250235167604</v>
      </c>
      <c r="T26" s="18">
        <f t="shared" si="5"/>
        <v>13.550548868004091</v>
      </c>
      <c r="U26" s="18">
        <v>9.2999795489009784</v>
      </c>
      <c r="V26" s="18">
        <v>1.6048997602499053</v>
      </c>
      <c r="W26" s="18">
        <f t="shared" si="6"/>
        <v>10.904879309150884</v>
      </c>
    </row>
    <row r="27" spans="2:23" x14ac:dyDescent="0.25">
      <c r="B27" s="20">
        <f t="shared" si="7"/>
        <v>43917</v>
      </c>
      <c r="C27" s="18">
        <v>67.085766843678243</v>
      </c>
      <c r="D27" s="18">
        <v>11.748440824653883</v>
      </c>
      <c r="E27" s="18">
        <f t="shared" si="0"/>
        <v>78.834207668332127</v>
      </c>
      <c r="F27" s="18">
        <v>40.373924177685865</v>
      </c>
      <c r="G27" s="18">
        <v>7.0516367169513572</v>
      </c>
      <c r="H27" s="18">
        <f t="shared" si="1"/>
        <v>47.425560894637222</v>
      </c>
      <c r="I27" s="18">
        <v>27.541631640834737</v>
      </c>
      <c r="J27" s="18">
        <v>4.7968207970873173</v>
      </c>
      <c r="K27" s="18">
        <f t="shared" si="2"/>
        <v>32.338452437922058</v>
      </c>
      <c r="L27" s="18">
        <v>20.718845149374715</v>
      </c>
      <c r="M27" s="18">
        <v>3.6014327622451994</v>
      </c>
      <c r="N27" s="18">
        <f t="shared" si="3"/>
        <v>24.320277911619915</v>
      </c>
      <c r="O27" s="18">
        <v>17.382544504405573</v>
      </c>
      <c r="P27" s="18">
        <v>3.0158808161204718</v>
      </c>
      <c r="Q27" s="18">
        <f t="shared" si="4"/>
        <v>20.398425320526044</v>
      </c>
      <c r="R27" s="18">
        <v>12.748611826140717</v>
      </c>
      <c r="S27" s="18">
        <v>2.2062933325448455</v>
      </c>
      <c r="T27" s="18">
        <f t="shared" si="5"/>
        <v>14.954905158685563</v>
      </c>
      <c r="U27" s="18">
        <v>10.069834453185436</v>
      </c>
      <c r="V27" s="18">
        <v>1.737917791405506</v>
      </c>
      <c r="W27" s="18">
        <f t="shared" si="6"/>
        <v>11.807752244590942</v>
      </c>
    </row>
    <row r="28" spans="2:23" x14ac:dyDescent="0.25">
      <c r="B28" s="20">
        <f t="shared" si="7"/>
        <v>43918</v>
      </c>
      <c r="C28" s="18">
        <v>81.442863780827849</v>
      </c>
      <c r="D28" s="18">
        <v>14.270508413058863</v>
      </c>
      <c r="E28" s="18">
        <f t="shared" si="0"/>
        <v>95.713372193886713</v>
      </c>
      <c r="F28" s="18">
        <v>47.906912965055909</v>
      </c>
      <c r="G28" s="18">
        <v>8.371814283503106</v>
      </c>
      <c r="H28" s="18">
        <f t="shared" si="1"/>
        <v>56.278727248559015</v>
      </c>
      <c r="I28" s="18">
        <v>31.782231178523944</v>
      </c>
      <c r="J28" s="18">
        <v>5.5379242882824684</v>
      </c>
      <c r="K28" s="18">
        <f t="shared" si="2"/>
        <v>37.320155466806412</v>
      </c>
      <c r="L28" s="18">
        <v>23.571054030232148</v>
      </c>
      <c r="M28" s="18">
        <v>4.0988577317834327</v>
      </c>
      <c r="N28" s="18">
        <f t="shared" si="3"/>
        <v>27.66991176201558</v>
      </c>
      <c r="O28" s="18">
        <v>19.439353954822309</v>
      </c>
      <c r="P28" s="18">
        <v>3.3738212294096179</v>
      </c>
      <c r="Q28" s="18">
        <f t="shared" si="4"/>
        <v>22.813175184231927</v>
      </c>
      <c r="R28" s="18">
        <v>14.033154311446211</v>
      </c>
      <c r="S28" s="18">
        <v>2.4291369589635075</v>
      </c>
      <c r="T28" s="18">
        <f t="shared" si="5"/>
        <v>16.462291270409718</v>
      </c>
      <c r="U28" s="18">
        <v>10.871506735738706</v>
      </c>
      <c r="V28" s="18">
        <v>1.8764425379728102</v>
      </c>
      <c r="W28" s="18">
        <f t="shared" si="6"/>
        <v>12.747949273711516</v>
      </c>
    </row>
    <row r="29" spans="2:23" x14ac:dyDescent="0.25">
      <c r="B29" s="20">
        <f t="shared" si="7"/>
        <v>43919</v>
      </c>
      <c r="C29" s="18">
        <v>98.650193075689344</v>
      </c>
      <c r="D29" s="18">
        <v>17.294400107025567</v>
      </c>
      <c r="E29" s="18">
        <f t="shared" si="0"/>
        <v>115.94459318271491</v>
      </c>
      <c r="F29" s="18">
        <v>56.749064354961092</v>
      </c>
      <c r="G29" s="18">
        <v>9.9221396706118199</v>
      </c>
      <c r="H29" s="18">
        <f t="shared" si="1"/>
        <v>66.671204025572905</v>
      </c>
      <c r="I29" s="18">
        <v>36.608829239954218</v>
      </c>
      <c r="J29" s="18">
        <v>6.3818106915268444</v>
      </c>
      <c r="K29" s="18">
        <f t="shared" si="2"/>
        <v>42.990639931481063</v>
      </c>
      <c r="L29" s="18">
        <v>26.762526395961999</v>
      </c>
      <c r="M29" s="18">
        <v>4.6556786082499819</v>
      </c>
      <c r="N29" s="18">
        <f t="shared" si="3"/>
        <v>31.41820500421198</v>
      </c>
      <c r="O29" s="18">
        <v>21.690972374922382</v>
      </c>
      <c r="P29" s="18">
        <v>3.7657994350746975</v>
      </c>
      <c r="Q29" s="18">
        <f t="shared" si="4"/>
        <v>25.456771809997079</v>
      </c>
      <c r="R29" s="18">
        <v>15.407787585273923</v>
      </c>
      <c r="S29" s="18">
        <v>2.6676684434804372</v>
      </c>
      <c r="T29" s="18">
        <f t="shared" si="5"/>
        <v>18.07545602875436</v>
      </c>
      <c r="U29" s="18">
        <v>11.703107924243128</v>
      </c>
      <c r="V29" s="18">
        <v>2.0201476977650792</v>
      </c>
      <c r="W29" s="18">
        <f t="shared" si="6"/>
        <v>13.723255622008207</v>
      </c>
    </row>
    <row r="30" spans="2:23" x14ac:dyDescent="0.25">
      <c r="B30" s="20">
        <f t="shared" si="7"/>
        <v>43920</v>
      </c>
      <c r="C30" s="18">
        <v>119.17016740292399</v>
      </c>
      <c r="D30" s="18">
        <v>20.901513418481713</v>
      </c>
      <c r="E30" s="18">
        <f t="shared" si="0"/>
        <v>140.07168082140572</v>
      </c>
      <c r="F30" s="18">
        <v>67.097306765520898</v>
      </c>
      <c r="G30" s="18">
        <v>11.737305902939646</v>
      </c>
      <c r="H30" s="18">
        <f t="shared" si="1"/>
        <v>78.834612668460551</v>
      </c>
      <c r="I30" s="18">
        <v>42.089207681822415</v>
      </c>
      <c r="J30" s="18">
        <v>7.340411246138757</v>
      </c>
      <c r="K30" s="18">
        <f t="shared" si="2"/>
        <v>49.429618927961172</v>
      </c>
      <c r="L30" s="18">
        <v>30.325232107774866</v>
      </c>
      <c r="M30" s="18">
        <v>5.2775186451872287</v>
      </c>
      <c r="N30" s="18">
        <f t="shared" si="3"/>
        <v>35.602750752962095</v>
      </c>
      <c r="O30" s="18">
        <v>24.149595830337176</v>
      </c>
      <c r="P30" s="18">
        <v>4.1939609387216734</v>
      </c>
      <c r="Q30" s="18">
        <f t="shared" si="4"/>
        <v>28.34355676905885</v>
      </c>
      <c r="R30" s="18">
        <v>16.874479717457689</v>
      </c>
      <c r="S30" s="18">
        <v>2.9222366635545391</v>
      </c>
      <c r="T30" s="18">
        <f t="shared" si="5"/>
        <v>19.796716381012228</v>
      </c>
      <c r="U30" s="18">
        <v>12.562440833264091</v>
      </c>
      <c r="V30" s="18">
        <v>2.1686535459171736</v>
      </c>
      <c r="W30" s="18">
        <f t="shared" si="6"/>
        <v>14.731094379181265</v>
      </c>
    </row>
    <row r="31" spans="2:23" x14ac:dyDescent="0.25">
      <c r="B31" s="20">
        <f t="shared" si="7"/>
        <v>43921</v>
      </c>
      <c r="C31" s="18">
        <v>143.49289666590664</v>
      </c>
      <c r="D31" s="18">
        <v>25.177986543318383</v>
      </c>
      <c r="E31" s="18">
        <f t="shared" si="0"/>
        <v>168.67088320922502</v>
      </c>
      <c r="F31" s="18">
        <v>79.16750314017554</v>
      </c>
      <c r="G31" s="18">
        <v>13.855331430697731</v>
      </c>
      <c r="H31" s="18">
        <f t="shared" si="1"/>
        <v>93.022834570873272</v>
      </c>
      <c r="I31" s="18">
        <v>48.296065719251544</v>
      </c>
      <c r="J31" s="18">
        <v>8.426524451647353</v>
      </c>
      <c r="K31" s="18">
        <f t="shared" si="2"/>
        <v>56.722590170898897</v>
      </c>
      <c r="L31" s="18">
        <v>34.292769408497463</v>
      </c>
      <c r="M31" s="18">
        <v>5.9702895223881072</v>
      </c>
      <c r="N31" s="18">
        <f t="shared" si="3"/>
        <v>40.26305893088557</v>
      </c>
      <c r="O31" s="18">
        <v>26.827405839820443</v>
      </c>
      <c r="P31" s="18">
        <v>4.6604501503729239</v>
      </c>
      <c r="Q31" s="18">
        <f t="shared" si="4"/>
        <v>31.487855990193367</v>
      </c>
      <c r="R31" s="18">
        <v>18.434789845505577</v>
      </c>
      <c r="S31" s="18">
        <v>3.1931197070901014</v>
      </c>
      <c r="T31" s="18">
        <f t="shared" si="5"/>
        <v>21.627909552595678</v>
      </c>
      <c r="U31" s="18">
        <v>13.44701105231141</v>
      </c>
      <c r="V31" s="18">
        <v>2.3215289340171381</v>
      </c>
      <c r="W31" s="18">
        <f t="shared" si="6"/>
        <v>15.768539986328548</v>
      </c>
    </row>
    <row r="32" spans="2:23" x14ac:dyDescent="0.25">
      <c r="B32" s="20">
        <f t="shared" si="7"/>
        <v>43922</v>
      </c>
      <c r="C32" s="18">
        <v>172.11470139610208</v>
      </c>
      <c r="D32" s="18">
        <v>30.210816413079016</v>
      </c>
      <c r="E32" s="18">
        <f t="shared" si="0"/>
        <v>202.32551780918109</v>
      </c>
      <c r="F32" s="18">
        <v>93.19217567479717</v>
      </c>
      <c r="G32" s="18">
        <v>16.317146241701749</v>
      </c>
      <c r="H32" s="18">
        <f t="shared" si="1"/>
        <v>109.50932191649892</v>
      </c>
      <c r="I32" s="18">
        <v>55.306610185636259</v>
      </c>
      <c r="J32" s="18">
        <v>9.6537426369711739</v>
      </c>
      <c r="K32" s="18">
        <f t="shared" si="2"/>
        <v>64.960352822607433</v>
      </c>
      <c r="L32" s="18">
        <v>38.700174768720842</v>
      </c>
      <c r="M32" s="18">
        <v>6.7401577380413968</v>
      </c>
      <c r="N32" s="18">
        <f t="shared" si="3"/>
        <v>45.440332506762239</v>
      </c>
      <c r="O32" s="18">
        <v>29.736449214889376</v>
      </c>
      <c r="P32" s="18">
        <v>5.1673892640787926</v>
      </c>
      <c r="Q32" s="18">
        <f t="shared" si="4"/>
        <v>34.903838478968169</v>
      </c>
      <c r="R32" s="18">
        <v>20.089829257814984</v>
      </c>
      <c r="S32" s="18">
        <v>3.4805180519782226</v>
      </c>
      <c r="T32" s="18">
        <f t="shared" si="5"/>
        <v>23.570347309793206</v>
      </c>
      <c r="U32" s="18">
        <v>14.354042724737667</v>
      </c>
      <c r="V32" s="18">
        <v>2.4782940335960539</v>
      </c>
      <c r="W32" s="18">
        <f t="shared" si="6"/>
        <v>16.832336758333721</v>
      </c>
    </row>
    <row r="33" spans="2:23" x14ac:dyDescent="0.25">
      <c r="B33" s="20">
        <f t="shared" si="7"/>
        <v>43923</v>
      </c>
      <c r="C33" s="18">
        <v>205.50499991414245</v>
      </c>
      <c r="D33" s="18">
        <v>36.081891822647151</v>
      </c>
      <c r="E33" s="18">
        <f t="shared" si="0"/>
        <v>241.5868917367896</v>
      </c>
      <c r="F33" s="18">
        <v>109.41625582268762</v>
      </c>
      <c r="G33" s="18">
        <v>19.165823580812045</v>
      </c>
      <c r="H33" s="18">
        <f t="shared" si="1"/>
        <v>128.58207940349968</v>
      </c>
      <c r="I33" s="18">
        <v>63.201875806216265</v>
      </c>
      <c r="J33" s="18">
        <v>11.036330257763012</v>
      </c>
      <c r="K33" s="18">
        <f t="shared" si="2"/>
        <v>74.238206063979277</v>
      </c>
      <c r="L33" s="18">
        <v>43.583659173248691</v>
      </c>
      <c r="M33" s="18">
        <v>7.5934978942462124</v>
      </c>
      <c r="N33" s="18">
        <f t="shared" si="3"/>
        <v>51.177157067494903</v>
      </c>
      <c r="O33" s="18">
        <v>32.888502506070267</v>
      </c>
      <c r="P33" s="18">
        <v>5.7168543933279565</v>
      </c>
      <c r="Q33" s="18">
        <f t="shared" si="4"/>
        <v>38.605356899398224</v>
      </c>
      <c r="R33" s="18">
        <v>21.840224847569289</v>
      </c>
      <c r="S33" s="18">
        <v>3.7845481511177042</v>
      </c>
      <c r="T33" s="18">
        <f t="shared" si="5"/>
        <v>25.624772998686993</v>
      </c>
      <c r="U33" s="18">
        <v>15.280498425811771</v>
      </c>
      <c r="V33" s="18">
        <v>2.6384237904094228</v>
      </c>
      <c r="W33" s="18">
        <f t="shared" si="6"/>
        <v>17.918922216221194</v>
      </c>
    </row>
    <row r="34" spans="2:23" x14ac:dyDescent="0.25">
      <c r="B34" s="20">
        <f t="shared" si="7"/>
        <v>43924</v>
      </c>
      <c r="C34" s="18">
        <v>244.05951944950925</v>
      </c>
      <c r="D34" s="18">
        <v>42.859578932165789</v>
      </c>
      <c r="E34" s="18">
        <f t="shared" si="0"/>
        <v>286.91909838167504</v>
      </c>
      <c r="F34" s="18">
        <v>128.09026446339965</v>
      </c>
      <c r="G34" s="18">
        <v>22.44535068555389</v>
      </c>
      <c r="H34" s="18">
        <f t="shared" si="1"/>
        <v>150.53561514895353</v>
      </c>
      <c r="I34" s="18">
        <v>72.065712633781686</v>
      </c>
      <c r="J34" s="18">
        <v>12.5890426622435</v>
      </c>
      <c r="K34" s="18">
        <f t="shared" si="2"/>
        <v>84.654755296025186</v>
      </c>
      <c r="L34" s="18">
        <v>48.98025888316738</v>
      </c>
      <c r="M34" s="18">
        <v>8.5368307313703369</v>
      </c>
      <c r="N34" s="18">
        <f t="shared" si="3"/>
        <v>57.517089614537717</v>
      </c>
      <c r="O34" s="18">
        <v>36.29492065813713</v>
      </c>
      <c r="P34" s="18">
        <v>6.3108488872019066</v>
      </c>
      <c r="Q34" s="18">
        <f t="shared" si="4"/>
        <v>42.605769545339037</v>
      </c>
      <c r="R34" s="18">
        <v>23.68608550012064</v>
      </c>
      <c r="S34" s="18">
        <v>4.1052365214271944</v>
      </c>
      <c r="T34" s="18">
        <f t="shared" si="5"/>
        <v>27.791322021547835</v>
      </c>
      <c r="U34" s="18">
        <v>16.223102864249768</v>
      </c>
      <c r="V34" s="18">
        <v>2.8013520413125406</v>
      </c>
      <c r="W34" s="18">
        <f t="shared" si="6"/>
        <v>19.024454905562308</v>
      </c>
    </row>
    <row r="35" spans="2:23" x14ac:dyDescent="0.25">
      <c r="B35" s="20">
        <f t="shared" si="7"/>
        <v>43925</v>
      </c>
      <c r="C35" s="18">
        <v>288.03913088312606</v>
      </c>
      <c r="D35" s="18">
        <v>50.58774296059039</v>
      </c>
      <c r="E35" s="18">
        <f t="shared" si="0"/>
        <v>338.62687384371645</v>
      </c>
      <c r="F35" s="18">
        <v>149.46029622515152</v>
      </c>
      <c r="G35" s="18">
        <v>26.198826620658991</v>
      </c>
      <c r="H35" s="18">
        <f t="shared" si="1"/>
        <v>175.65912284581051</v>
      </c>
      <c r="I35" s="18">
        <v>81.983373022894739</v>
      </c>
      <c r="J35" s="18">
        <v>14.326873213311373</v>
      </c>
      <c r="K35" s="18">
        <f t="shared" si="2"/>
        <v>96.310246236206112</v>
      </c>
      <c r="L35" s="18">
        <v>54.927388318205374</v>
      </c>
      <c r="M35" s="18">
        <v>9.576743695602417</v>
      </c>
      <c r="N35" s="18">
        <f t="shared" si="3"/>
        <v>64.504132013807791</v>
      </c>
      <c r="O35" s="18">
        <v>39.966469719331712</v>
      </c>
      <c r="P35" s="18">
        <v>6.9512737952914634</v>
      </c>
      <c r="Q35" s="18">
        <f t="shared" si="4"/>
        <v>46.917743514623176</v>
      </c>
      <c r="R35" s="18">
        <v>25.626971960292877</v>
      </c>
      <c r="S35" s="18">
        <v>4.4425144326656465</v>
      </c>
      <c r="T35" s="18">
        <f t="shared" si="5"/>
        <v>30.069486392958524</v>
      </c>
      <c r="U35" s="18">
        <v>17.178370053922094</v>
      </c>
      <c r="V35" s="18">
        <v>2.9664762320419555</v>
      </c>
      <c r="W35" s="18">
        <f t="shared" si="6"/>
        <v>20.14484628596405</v>
      </c>
    </row>
    <row r="36" spans="2:23" x14ac:dyDescent="0.25">
      <c r="B36" s="20">
        <f t="shared" si="7"/>
        <v>43926</v>
      </c>
      <c r="C36" s="18">
        <v>337.4961482619392</v>
      </c>
      <c r="D36" s="18">
        <v>59.272552068190919</v>
      </c>
      <c r="E36" s="18">
        <f t="shared" si="0"/>
        <v>396.76870033013012</v>
      </c>
      <c r="F36" s="18">
        <v>173.7542287096295</v>
      </c>
      <c r="G36" s="18">
        <v>30.465984071119692</v>
      </c>
      <c r="H36" s="18">
        <f t="shared" si="1"/>
        <v>204.22021278074919</v>
      </c>
      <c r="I36" s="18">
        <v>93.039628979474969</v>
      </c>
      <c r="J36" s="18">
        <v>16.264716386922842</v>
      </c>
      <c r="K36" s="18">
        <f t="shared" si="2"/>
        <v>109.30434536639781</v>
      </c>
      <c r="L36" s="18">
        <v>61.462282797172747</v>
      </c>
      <c r="M36" s="18">
        <v>10.719791839950233</v>
      </c>
      <c r="N36" s="18">
        <f t="shared" si="3"/>
        <v>72.18207463712298</v>
      </c>
      <c r="O36" s="18">
        <v>43.91314375294877</v>
      </c>
      <c r="P36" s="18">
        <v>7.6398955034247535</v>
      </c>
      <c r="Q36" s="18">
        <f t="shared" si="4"/>
        <v>51.553039256373523</v>
      </c>
      <c r="R36" s="18">
        <v>27.661870700592601</v>
      </c>
      <c r="S36" s="18">
        <v>4.7962132876000467</v>
      </c>
      <c r="T36" s="18">
        <f t="shared" si="5"/>
        <v>32.458083988192648</v>
      </c>
      <c r="U36" s="18">
        <v>18.142633533479227</v>
      </c>
      <c r="V36" s="18">
        <v>3.1331626622275692</v>
      </c>
      <c r="W36" s="18">
        <f t="shared" si="6"/>
        <v>21.275796195706796</v>
      </c>
    </row>
    <row r="37" spans="2:23" x14ac:dyDescent="0.25">
      <c r="B37" s="20">
        <f t="shared" si="7"/>
        <v>43927</v>
      </c>
      <c r="C37" s="18">
        <v>392.19377760524003</v>
      </c>
      <c r="D37" s="18">
        <v>68.868106248344986</v>
      </c>
      <c r="E37" s="18">
        <f t="shared" si="0"/>
        <v>461.06188385358502</v>
      </c>
      <c r="F37" s="18">
        <v>201.16374727383322</v>
      </c>
      <c r="G37" s="18">
        <v>35.279963065385033</v>
      </c>
      <c r="H37" s="18">
        <f t="shared" si="1"/>
        <v>236.44371033921826</v>
      </c>
      <c r="I37" s="18">
        <v>105.31635419992358</v>
      </c>
      <c r="J37" s="18">
        <v>18.416935106554462</v>
      </c>
      <c r="K37" s="18">
        <f t="shared" si="2"/>
        <v>123.73328930647804</v>
      </c>
      <c r="L37" s="18">
        <v>68.621319633240205</v>
      </c>
      <c r="M37" s="18">
        <v>11.972376994784781</v>
      </c>
      <c r="N37" s="18">
        <f t="shared" si="3"/>
        <v>80.593696628024986</v>
      </c>
      <c r="O37" s="18">
        <v>48.143966469026907</v>
      </c>
      <c r="P37" s="18">
        <v>8.3783106281956776</v>
      </c>
      <c r="Q37" s="18">
        <f t="shared" si="4"/>
        <v>56.522277097222585</v>
      </c>
      <c r="R37" s="18">
        <v>29.78917227692807</v>
      </c>
      <c r="S37" s="18">
        <v>5.1660607792090971</v>
      </c>
      <c r="T37" s="18">
        <f t="shared" si="5"/>
        <v>34.955233056137168</v>
      </c>
      <c r="U37" s="18">
        <v>19.112079153031658</v>
      </c>
      <c r="V37" s="18">
        <v>3.3007521737920982</v>
      </c>
      <c r="W37" s="18">
        <f t="shared" si="6"/>
        <v>22.412831326823756</v>
      </c>
    </row>
    <row r="38" spans="2:23" x14ac:dyDescent="0.25">
      <c r="B38" s="20">
        <f t="shared" si="7"/>
        <v>43928</v>
      </c>
      <c r="C38" s="18">
        <v>451.52919319216335</v>
      </c>
      <c r="D38" s="18">
        <v>79.262800202923756</v>
      </c>
      <c r="E38" s="18">
        <f t="shared" si="0"/>
        <v>530.79199339508705</v>
      </c>
      <c r="F38" s="18">
        <v>231.8221188320133</v>
      </c>
      <c r="G38" s="18">
        <v>40.663327033550956</v>
      </c>
      <c r="H38" s="18">
        <f t="shared" si="1"/>
        <v>272.48544586556426</v>
      </c>
      <c r="I38" s="18">
        <v>118.88951574681676</v>
      </c>
      <c r="J38" s="18">
        <v>20.796822507987798</v>
      </c>
      <c r="K38" s="18">
        <f t="shared" si="2"/>
        <v>139.68633825480455</v>
      </c>
      <c r="L38" s="18">
        <v>76.43920771267301</v>
      </c>
      <c r="M38" s="18">
        <v>13.340603437252426</v>
      </c>
      <c r="N38" s="18">
        <f t="shared" si="3"/>
        <v>89.779811149925436</v>
      </c>
      <c r="O38" s="18">
        <v>52.666778532896274</v>
      </c>
      <c r="P38" s="18">
        <v>9.1679083368122178</v>
      </c>
      <c r="Q38" s="18">
        <f t="shared" si="4"/>
        <v>61.834686869708491</v>
      </c>
      <c r="R38" s="18">
        <v>32.006654615321565</v>
      </c>
      <c r="S38" s="18">
        <v>5.5516779032315284</v>
      </c>
      <c r="T38" s="18">
        <f t="shared" si="5"/>
        <v>37.558332518553094</v>
      </c>
      <c r="U38" s="18">
        <v>20.082779900220402</v>
      </c>
      <c r="V38" s="18">
        <v>3.4685661907905612</v>
      </c>
      <c r="W38" s="18">
        <f t="shared" si="6"/>
        <v>23.551346091010963</v>
      </c>
    </row>
    <row r="39" spans="2:23" x14ac:dyDescent="0.25">
      <c r="B39" s="20">
        <f t="shared" si="7"/>
        <v>43929</v>
      </c>
      <c r="C39" s="18">
        <v>514.47540262332359</v>
      </c>
      <c r="D39" s="18">
        <v>90.269170196748632</v>
      </c>
      <c r="E39" s="18">
        <f t="shared" si="0"/>
        <v>604.74457282007222</v>
      </c>
      <c r="F39" s="18">
        <v>265.77820582278582</v>
      </c>
      <c r="G39" s="18">
        <v>46.623412899079653</v>
      </c>
      <c r="H39" s="18">
        <f t="shared" si="1"/>
        <v>312.40161872186547</v>
      </c>
      <c r="I39" s="18">
        <v>133.82554046993243</v>
      </c>
      <c r="J39" s="18">
        <v>23.415951986993662</v>
      </c>
      <c r="K39" s="18">
        <f t="shared" si="2"/>
        <v>157.2414924569261</v>
      </c>
      <c r="L39" s="18">
        <v>84.948038413858399</v>
      </c>
      <c r="M39" s="18">
        <v>14.830108779944226</v>
      </c>
      <c r="N39" s="18">
        <f t="shared" si="3"/>
        <v>99.778147193802624</v>
      </c>
      <c r="O39" s="18">
        <v>57.488012017369101</v>
      </c>
      <c r="P39" s="18">
        <v>10.009830350173516</v>
      </c>
      <c r="Q39" s="18">
        <f t="shared" si="4"/>
        <v>67.497842367542617</v>
      </c>
      <c r="R39" s="18">
        <v>34.311471621712315</v>
      </c>
      <c r="S39" s="18">
        <v>5.9525768955199538</v>
      </c>
      <c r="T39" s="18">
        <f t="shared" si="5"/>
        <v>40.264048517232268</v>
      </c>
      <c r="U39" s="18">
        <v>21.050732204061148</v>
      </c>
      <c r="V39" s="18">
        <v>3.6359130128874213</v>
      </c>
      <c r="W39" s="18">
        <f t="shared" si="6"/>
        <v>24.68664521694857</v>
      </c>
    </row>
    <row r="40" spans="2:23" x14ac:dyDescent="0.25">
      <c r="B40" s="20">
        <f t="shared" si="7"/>
        <v>43930</v>
      </c>
      <c r="C40" s="18">
        <v>579.55982435956366</v>
      </c>
      <c r="D40" s="18">
        <v>101.62046054923235</v>
      </c>
      <c r="E40" s="18">
        <f t="shared" si="0"/>
        <v>681.18028490879601</v>
      </c>
      <c r="F40" s="18">
        <v>302.96799804383977</v>
      </c>
      <c r="G40" s="18">
        <v>53.147249468434666</v>
      </c>
      <c r="H40" s="18">
        <f t="shared" si="1"/>
        <v>356.11524751227444</v>
      </c>
      <c r="I40" s="18">
        <v>150.17705333574395</v>
      </c>
      <c r="J40" s="18">
        <v>26.283415191854772</v>
      </c>
      <c r="K40" s="18">
        <f t="shared" si="2"/>
        <v>176.46046852759872</v>
      </c>
      <c r="L40" s="18">
        <v>94.176194773385305</v>
      </c>
      <c r="M40" s="18">
        <v>16.445869528885311</v>
      </c>
      <c r="N40" s="18">
        <f t="shared" si="3"/>
        <v>110.62206430227062</v>
      </c>
      <c r="O40" s="18">
        <v>62.612454044849528</v>
      </c>
      <c r="P40" s="18">
        <v>10.904928991066754</v>
      </c>
      <c r="Q40" s="18">
        <f t="shared" si="4"/>
        <v>73.517383035916282</v>
      </c>
      <c r="R40" s="18">
        <v>36.700147447775578</v>
      </c>
      <c r="S40" s="18">
        <v>6.3681601534441938</v>
      </c>
      <c r="T40" s="18">
        <f t="shared" si="5"/>
        <v>43.068307601219772</v>
      </c>
      <c r="U40" s="18">
        <v>22.011893134450474</v>
      </c>
      <c r="V40" s="18">
        <v>3.8020942611669923</v>
      </c>
      <c r="W40" s="18">
        <f t="shared" si="6"/>
        <v>25.813987395617467</v>
      </c>
    </row>
    <row r="41" spans="2:23" x14ac:dyDescent="0.25">
      <c r="B41" s="20">
        <f t="shared" si="7"/>
        <v>43931</v>
      </c>
      <c r="C41" s="18">
        <v>644.89619182636989</v>
      </c>
      <c r="D41" s="18">
        <v>112.97688516441042</v>
      </c>
      <c r="E41" s="18">
        <f t="shared" si="0"/>
        <v>757.87307699078031</v>
      </c>
      <c r="F41" s="18">
        <v>343.18591449862106</v>
      </c>
      <c r="G41" s="18">
        <v>60.196454585394747</v>
      </c>
      <c r="H41" s="18">
        <f t="shared" si="1"/>
        <v>403.38236908401581</v>
      </c>
      <c r="I41" s="18">
        <v>167.97803072762053</v>
      </c>
      <c r="J41" s="18">
        <v>29.404955934695778</v>
      </c>
      <c r="K41" s="18">
        <f t="shared" si="2"/>
        <v>197.38298666231631</v>
      </c>
      <c r="L41" s="18">
        <v>104.14712138228083</v>
      </c>
      <c r="M41" s="18">
        <v>18.191981766283732</v>
      </c>
      <c r="N41" s="18">
        <f t="shared" si="3"/>
        <v>122.33910314856456</v>
      </c>
      <c r="O41" s="18">
        <v>68.043002309133612</v>
      </c>
      <c r="P41" s="18">
        <v>11.853723754992032</v>
      </c>
      <c r="Q41" s="18">
        <f t="shared" si="4"/>
        <v>79.896726064125644</v>
      </c>
      <c r="R41" s="18">
        <v>39.168576679499949</v>
      </c>
      <c r="S41" s="18">
        <v>6.7977201891147985</v>
      </c>
      <c r="T41" s="18">
        <f t="shared" si="5"/>
        <v>45.966296868614748</v>
      </c>
      <c r="U41" s="18">
        <v>22.962217908374896</v>
      </c>
      <c r="V41" s="18">
        <v>3.9664113738528641</v>
      </c>
      <c r="W41" s="18">
        <f t="shared" si="6"/>
        <v>26.92862928222776</v>
      </c>
    </row>
    <row r="42" spans="2:23" x14ac:dyDescent="0.25">
      <c r="B42" s="20">
        <f t="shared" si="7"/>
        <v>43932</v>
      </c>
      <c r="C42" s="18">
        <v>708.27947550111639</v>
      </c>
      <c r="D42" s="18">
        <v>123.94327692099432</v>
      </c>
      <c r="E42" s="18">
        <f t="shared" si="0"/>
        <v>832.22275242211072</v>
      </c>
      <c r="F42" s="18">
        <v>386.05916630356433</v>
      </c>
      <c r="G42" s="18">
        <v>67.702708693361785</v>
      </c>
      <c r="H42" s="18">
        <f t="shared" si="1"/>
        <v>453.76187499692611</v>
      </c>
      <c r="I42" s="18">
        <v>187.23847248570223</v>
      </c>
      <c r="J42" s="18">
        <v>32.782018981244192</v>
      </c>
      <c r="K42" s="18">
        <f t="shared" si="2"/>
        <v>220.02049146694642</v>
      </c>
      <c r="L42" s="18">
        <v>114.87796475165146</v>
      </c>
      <c r="M42" s="18">
        <v>20.071418722282914</v>
      </c>
      <c r="N42" s="18">
        <f t="shared" si="3"/>
        <v>134.94938347393438</v>
      </c>
      <c r="O42" s="18">
        <v>73.780415864150882</v>
      </c>
      <c r="P42" s="18">
        <v>12.856357006578847</v>
      </c>
      <c r="Q42" s="18">
        <f t="shared" si="4"/>
        <v>86.636772870729729</v>
      </c>
      <c r="R42" s="18">
        <v>41.712030642877039</v>
      </c>
      <c r="S42" s="18">
        <v>7.2404406496212061</v>
      </c>
      <c r="T42" s="18">
        <f t="shared" si="5"/>
        <v>48.952471292498245</v>
      </c>
      <c r="U42" s="18">
        <v>23.897697120430166</v>
      </c>
      <c r="V42" s="18">
        <v>4.1281720507354294</v>
      </c>
      <c r="W42" s="18">
        <f t="shared" si="6"/>
        <v>28.025869171165596</v>
      </c>
    </row>
    <row r="43" spans="2:23" x14ac:dyDescent="0.25">
      <c r="B43" s="20">
        <f t="shared" si="7"/>
        <v>43933</v>
      </c>
      <c r="C43" s="18">
        <v>767.34125082750688</v>
      </c>
      <c r="D43" s="18">
        <v>134.09757004286598</v>
      </c>
      <c r="E43" s="18">
        <f t="shared" si="0"/>
        <v>901.43882087037287</v>
      </c>
      <c r="F43" s="18">
        <v>431.02935442822445</v>
      </c>
      <c r="G43" s="18">
        <v>75.564560266273077</v>
      </c>
      <c r="H43" s="18">
        <f t="shared" si="1"/>
        <v>506.59391469449753</v>
      </c>
      <c r="I43" s="18">
        <v>207.93877121036735</v>
      </c>
      <c r="J43" s="18">
        <v>36.410746194639501</v>
      </c>
      <c r="K43" s="18">
        <f t="shared" si="2"/>
        <v>244.34951740500685</v>
      </c>
      <c r="L43" s="18">
        <v>126.37810288550008</v>
      </c>
      <c r="M43" s="18">
        <v>22.085768623460808</v>
      </c>
      <c r="N43" s="18">
        <f t="shared" si="3"/>
        <v>148.46387150896089</v>
      </c>
      <c r="O43" s="18">
        <v>79.823065302902705</v>
      </c>
      <c r="P43" s="18">
        <v>13.912549537086875</v>
      </c>
      <c r="Q43" s="18">
        <f t="shared" si="4"/>
        <v>93.73561483998958</v>
      </c>
      <c r="R43" s="18">
        <v>44.325169943480319</v>
      </c>
      <c r="S43" s="18">
        <v>7.6953984259639157</v>
      </c>
      <c r="T43" s="18">
        <f t="shared" si="5"/>
        <v>52.020568369444234</v>
      </c>
      <c r="U43" s="18">
        <v>24.814393134595207</v>
      </c>
      <c r="V43" s="18">
        <v>4.2866965485564705</v>
      </c>
      <c r="W43" s="18">
        <f t="shared" si="6"/>
        <v>29.101089683151677</v>
      </c>
    </row>
    <row r="44" spans="2:23" x14ac:dyDescent="0.25">
      <c r="B44" s="20">
        <f t="shared" si="7"/>
        <v>43934</v>
      </c>
      <c r="C44" s="18">
        <v>819.74814214381786</v>
      </c>
      <c r="D44" s="18">
        <v>143.02686830120183</v>
      </c>
      <c r="E44" s="18">
        <f t="shared" si="0"/>
        <v>962.77501044501969</v>
      </c>
      <c r="F44" s="18">
        <v>477.34590062434381</v>
      </c>
      <c r="G44" s="18">
        <v>83.646392010682689</v>
      </c>
      <c r="H44" s="18">
        <f t="shared" si="1"/>
        <v>560.9922926350265</v>
      </c>
      <c r="I44" s="18">
        <v>230.02404286381761</v>
      </c>
      <c r="J44" s="18">
        <v>40.280967950204172</v>
      </c>
      <c r="K44" s="18">
        <f t="shared" si="2"/>
        <v>270.30501081402178</v>
      </c>
      <c r="L44" s="18">
        <v>138.64759346437063</v>
      </c>
      <c r="M44" s="18">
        <v>24.234958130257951</v>
      </c>
      <c r="N44" s="18">
        <f t="shared" si="3"/>
        <v>162.88255159462858</v>
      </c>
      <c r="O44" s="18">
        <v>86.166687203043352</v>
      </c>
      <c r="P44" s="18">
        <v>15.021556854229345</v>
      </c>
      <c r="Q44" s="18">
        <f t="shared" si="4"/>
        <v>101.1882440572727</v>
      </c>
      <c r="R44" s="18">
        <v>47.0020632750809</v>
      </c>
      <c r="S44" s="18">
        <v>8.1615668581109304</v>
      </c>
      <c r="T44" s="18">
        <f t="shared" si="5"/>
        <v>55.16363013319183</v>
      </c>
      <c r="U44" s="18">
        <v>25.70847510535441</v>
      </c>
      <c r="V44" s="18">
        <v>4.4413237351040067</v>
      </c>
      <c r="W44" s="18">
        <f t="shared" si="6"/>
        <v>30.149798840458416</v>
      </c>
    </row>
    <row r="45" spans="2:23" x14ac:dyDescent="0.25">
      <c r="B45" s="20">
        <f t="shared" si="7"/>
        <v>43935</v>
      </c>
      <c r="C45" s="18">
        <v>863.41343365649391</v>
      </c>
      <c r="D45" s="18">
        <v>150.36559491151365</v>
      </c>
      <c r="E45" s="18">
        <f t="shared" si="0"/>
        <v>1013.7790285680076</v>
      </c>
      <c r="F45" s="18">
        <v>524.07555544768411</v>
      </c>
      <c r="G45" s="18">
        <v>91.780307604183122</v>
      </c>
      <c r="H45" s="18">
        <f t="shared" si="1"/>
        <v>615.85586305186723</v>
      </c>
      <c r="I45" s="18">
        <v>253.39877241337854</v>
      </c>
      <c r="J45" s="18">
        <v>44.375253905014119</v>
      </c>
      <c r="K45" s="18">
        <f t="shared" si="2"/>
        <v>297.77402631839266</v>
      </c>
      <c r="L45" s="18">
        <v>151.67558211424216</v>
      </c>
      <c r="M45" s="18">
        <v>26.516968853034683</v>
      </c>
      <c r="N45" s="18">
        <f t="shared" si="3"/>
        <v>178.19255096727684</v>
      </c>
      <c r="O45" s="18">
        <v>92.804148458121404</v>
      </c>
      <c r="P45" s="18">
        <v>16.18212720952576</v>
      </c>
      <c r="Q45" s="18">
        <f t="shared" si="4"/>
        <v>108.98627566764716</v>
      </c>
      <c r="R45" s="18">
        <v>49.736212447990169</v>
      </c>
      <c r="S45" s="18">
        <v>8.6378200288300206</v>
      </c>
      <c r="T45" s="18">
        <f t="shared" si="5"/>
        <v>58.37403247682019</v>
      </c>
      <c r="U45" s="18">
        <v>26.576252137900838</v>
      </c>
      <c r="V45" s="18">
        <v>4.5914168171020577</v>
      </c>
      <c r="W45" s="18">
        <f t="shared" si="6"/>
        <v>31.167668955002895</v>
      </c>
    </row>
    <row r="46" spans="2:23" x14ac:dyDescent="0.25">
      <c r="B46" s="20">
        <f t="shared" si="7"/>
        <v>43936</v>
      </c>
      <c r="C46" s="18">
        <v>896.686482660004</v>
      </c>
      <c r="D46" s="18">
        <v>155.82927660190808</v>
      </c>
      <c r="E46" s="18">
        <f t="shared" si="0"/>
        <v>1052.5157592619121</v>
      </c>
      <c r="F46" s="18">
        <v>570.13086368336644</v>
      </c>
      <c r="G46" s="18">
        <v>99.771445749181908</v>
      </c>
      <c r="H46" s="18">
        <f t="shared" si="1"/>
        <v>669.90230943254835</v>
      </c>
      <c r="I46" s="18">
        <v>277.92221193507567</v>
      </c>
      <c r="J46" s="18">
        <v>48.668102230640841</v>
      </c>
      <c r="K46" s="18">
        <f t="shared" si="2"/>
        <v>326.59031416571651</v>
      </c>
      <c r="L46" s="18">
        <v>165.43872521242497</v>
      </c>
      <c r="M46" s="18">
        <v>28.927556776336871</v>
      </c>
      <c r="N46" s="18">
        <f t="shared" si="3"/>
        <v>194.36628198876184</v>
      </c>
      <c r="O46" s="18">
        <v>99.72522681145756</v>
      </c>
      <c r="P46" s="18">
        <v>17.392462494421892</v>
      </c>
      <c r="Q46" s="18">
        <f t="shared" si="4"/>
        <v>117.11768930587945</v>
      </c>
      <c r="R46" s="18">
        <v>52.520583501914075</v>
      </c>
      <c r="S46" s="18">
        <v>9.1229381238925242</v>
      </c>
      <c r="T46" s="18">
        <f t="shared" si="5"/>
        <v>61.643521625806599</v>
      </c>
      <c r="U46" s="18">
        <v>27.41420414775888</v>
      </c>
      <c r="V46" s="18">
        <v>4.7363686658643473</v>
      </c>
      <c r="W46" s="18">
        <f t="shared" si="6"/>
        <v>32.150572813623228</v>
      </c>
    </row>
    <row r="47" spans="2:23" x14ac:dyDescent="0.25">
      <c r="B47" s="20">
        <f t="shared" si="7"/>
        <v>43937</v>
      </c>
      <c r="C47" s="18">
        <v>918.48863483665446</v>
      </c>
      <c r="D47" s="18">
        <v>159.2383178877144</v>
      </c>
      <c r="E47" s="18">
        <f t="shared" si="0"/>
        <v>1077.7269527243689</v>
      </c>
      <c r="F47" s="18">
        <v>614.31808587325122</v>
      </c>
      <c r="G47" s="18">
        <v>107.40679097031534</v>
      </c>
      <c r="H47" s="18">
        <f t="shared" si="1"/>
        <v>721.72487684356656</v>
      </c>
      <c r="I47" s="18">
        <v>303.40503254232908</v>
      </c>
      <c r="J47" s="18">
        <v>53.125357803701377</v>
      </c>
      <c r="K47" s="18">
        <f t="shared" si="2"/>
        <v>356.53039034603046</v>
      </c>
      <c r="L47" s="18">
        <v>179.89969479590081</v>
      </c>
      <c r="M47" s="18">
        <v>31.459986782966894</v>
      </c>
      <c r="N47" s="18">
        <f t="shared" si="3"/>
        <v>211.35968157886771</v>
      </c>
      <c r="O47" s="18">
        <v>106.91641452292788</v>
      </c>
      <c r="P47" s="18">
        <v>18.650183247279301</v>
      </c>
      <c r="Q47" s="18">
        <f t="shared" si="4"/>
        <v>125.56659777020718</v>
      </c>
      <c r="R47" s="18">
        <v>55.347643682166563</v>
      </c>
      <c r="S47" s="18">
        <v>9.6156138211450042</v>
      </c>
      <c r="T47" s="18">
        <f t="shared" si="5"/>
        <v>64.963257503311567</v>
      </c>
      <c r="U47" s="18">
        <v>28.219010038040494</v>
      </c>
      <c r="V47" s="18">
        <v>4.8756066748214977</v>
      </c>
      <c r="W47" s="18">
        <f t="shared" si="6"/>
        <v>33.094616712861992</v>
      </c>
    </row>
    <row r="48" spans="2:23" x14ac:dyDescent="0.25">
      <c r="B48" s="20">
        <f t="shared" si="7"/>
        <v>43938</v>
      </c>
      <c r="C48" s="18">
        <v>928.37661639957332</v>
      </c>
      <c r="D48" s="18">
        <v>160.52841530476576</v>
      </c>
      <c r="E48" s="18">
        <f t="shared" si="0"/>
        <v>1088.9050317043391</v>
      </c>
      <c r="F48" s="18">
        <v>655.40198275386501</v>
      </c>
      <c r="G48" s="18">
        <v>114.46698636253041</v>
      </c>
      <c r="H48" s="18">
        <f t="shared" si="1"/>
        <v>769.86896911639542</v>
      </c>
      <c r="I48" s="18">
        <v>329.60775969952965</v>
      </c>
      <c r="J48" s="18">
        <v>57.703954682578683</v>
      </c>
      <c r="K48" s="18">
        <f t="shared" si="2"/>
        <v>387.31171438210833</v>
      </c>
      <c r="L48" s="18">
        <v>195.00584533125243</v>
      </c>
      <c r="M48" s="18">
        <v>34.104796661448063</v>
      </c>
      <c r="N48" s="18">
        <f t="shared" si="3"/>
        <v>229.11064199270049</v>
      </c>
      <c r="O48" s="18">
        <v>114.36075258281539</v>
      </c>
      <c r="P48" s="18">
        <v>19.952299100926979</v>
      </c>
      <c r="Q48" s="18">
        <f t="shared" si="4"/>
        <v>134.31305168374237</v>
      </c>
      <c r="R48" s="18">
        <v>58.209403973596977</v>
      </c>
      <c r="S48" s="18">
        <v>10.114459656081237</v>
      </c>
      <c r="T48" s="18">
        <f t="shared" si="5"/>
        <v>68.323863629678215</v>
      </c>
      <c r="U48" s="18">
        <v>28.987572875807075</v>
      </c>
      <c r="V48" s="18">
        <v>5.0085970941009776</v>
      </c>
      <c r="W48" s="18">
        <f t="shared" si="6"/>
        <v>33.996169969908053</v>
      </c>
    </row>
    <row r="49" spans="2:23" x14ac:dyDescent="0.25">
      <c r="B49" s="20">
        <f t="shared" si="7"/>
        <v>43939</v>
      </c>
      <c r="C49" s="18">
        <v>926.53045133230808</v>
      </c>
      <c r="D49" s="18">
        <v>159.74722325193784</v>
      </c>
      <c r="E49" s="18">
        <f t="shared" si="0"/>
        <v>1086.2776745842459</v>
      </c>
      <c r="F49" s="18">
        <v>692.18168659024286</v>
      </c>
      <c r="G49" s="18">
        <v>120.74007662528447</v>
      </c>
      <c r="H49" s="18">
        <f t="shared" si="1"/>
        <v>812.92176321552733</v>
      </c>
      <c r="I49" s="18">
        <v>356.24149781305414</v>
      </c>
      <c r="J49" s="18">
        <v>62.352073558618031</v>
      </c>
      <c r="K49" s="18">
        <f t="shared" si="2"/>
        <v>418.59357137167217</v>
      </c>
      <c r="L49" s="18">
        <v>210.68813205826586</v>
      </c>
      <c r="M49" s="18">
        <v>36.849606762200892</v>
      </c>
      <c r="N49" s="18">
        <f t="shared" si="3"/>
        <v>247.53773882046676</v>
      </c>
      <c r="O49" s="18">
        <v>122.03770319321802</v>
      </c>
      <c r="P49" s="18">
        <v>21.295186056066626</v>
      </c>
      <c r="Q49" s="18">
        <f t="shared" si="4"/>
        <v>143.33288924928465</v>
      </c>
      <c r="R49" s="18">
        <v>61.097466805104432</v>
      </c>
      <c r="S49" s="18">
        <v>10.618016297170584</v>
      </c>
      <c r="T49" s="18">
        <f t="shared" si="5"/>
        <v>71.715483102275016</v>
      </c>
      <c r="U49" s="18">
        <v>29.717041815856874</v>
      </c>
      <c r="V49" s="18">
        <v>5.1348487990161686</v>
      </c>
      <c r="W49" s="18">
        <f t="shared" si="6"/>
        <v>34.851890614873042</v>
      </c>
    </row>
    <row r="50" spans="2:23" x14ac:dyDescent="0.25">
      <c r="B50" s="20">
        <f t="shared" si="7"/>
        <v>43940</v>
      </c>
      <c r="C50" s="18">
        <v>913.67752634271346</v>
      </c>
      <c r="D50" s="18">
        <v>157.03953776425533</v>
      </c>
      <c r="E50" s="18">
        <f t="shared" si="0"/>
        <v>1070.7170641069688</v>
      </c>
      <c r="F50" s="18">
        <v>723.56939861907449</v>
      </c>
      <c r="G50" s="18">
        <v>126.0356647123665</v>
      </c>
      <c r="H50" s="18">
        <f t="shared" si="1"/>
        <v>849.60506333144099</v>
      </c>
      <c r="I50" s="18">
        <v>382.97136153297151</v>
      </c>
      <c r="J50" s="18">
        <v>67.009788427451326</v>
      </c>
      <c r="K50" s="18">
        <f t="shared" si="2"/>
        <v>449.98114996042284</v>
      </c>
      <c r="L50" s="18">
        <v>226.86037681508924</v>
      </c>
      <c r="M50" s="18">
        <v>39.678992563678662</v>
      </c>
      <c r="N50" s="18">
        <f t="shared" si="3"/>
        <v>266.5393693787679</v>
      </c>
      <c r="O50" s="18">
        <v>129.92306831734231</v>
      </c>
      <c r="P50" s="18">
        <v>22.674571980554163</v>
      </c>
      <c r="Q50" s="18">
        <f t="shared" si="4"/>
        <v>152.59764029789648</v>
      </c>
      <c r="R50" s="18">
        <v>64.003078460579331</v>
      </c>
      <c r="S50" s="18">
        <v>11.124761650594593</v>
      </c>
      <c r="T50" s="18">
        <f t="shared" si="5"/>
        <v>75.127840111173924</v>
      </c>
      <c r="U50" s="18">
        <v>30.404830588759069</v>
      </c>
      <c r="V50" s="18">
        <v>5.2539164612725813</v>
      </c>
      <c r="W50" s="18">
        <f t="shared" si="6"/>
        <v>35.65874705003165</v>
      </c>
    </row>
    <row r="51" spans="2:23" x14ac:dyDescent="0.25">
      <c r="B51" s="20">
        <f t="shared" si="7"/>
        <v>43941</v>
      </c>
      <c r="C51" s="18">
        <v>890.97365977623485</v>
      </c>
      <c r="D51" s="18">
        <v>152.62491393759956</v>
      </c>
      <c r="E51" s="18">
        <f t="shared" si="0"/>
        <v>1043.5985737138344</v>
      </c>
      <c r="F51" s="18">
        <v>748.66257339931053</v>
      </c>
      <c r="G51" s="18">
        <v>130.19778093455761</v>
      </c>
      <c r="H51" s="18">
        <f t="shared" si="1"/>
        <v>878.86035433386814</v>
      </c>
      <c r="I51" s="18">
        <v>409.42287205693492</v>
      </c>
      <c r="J51" s="18">
        <v>71.610247449900271</v>
      </c>
      <c r="K51" s="18">
        <f t="shared" si="2"/>
        <v>481.03311950683519</v>
      </c>
      <c r="L51" s="18">
        <v>243.41897810409409</v>
      </c>
      <c r="M51" s="18">
        <v>42.574437531725493</v>
      </c>
      <c r="N51" s="18">
        <f t="shared" si="3"/>
        <v>285.99341563581959</v>
      </c>
      <c r="O51" s="18">
        <v>137.98896190359733</v>
      </c>
      <c r="P51" s="18">
        <v>24.085531699968669</v>
      </c>
      <c r="Q51" s="18">
        <f t="shared" si="4"/>
        <v>162.074493603566</v>
      </c>
      <c r="R51" s="18">
        <v>66.917185661096028</v>
      </c>
      <c r="S51" s="18">
        <v>11.633120701457557</v>
      </c>
      <c r="T51" s="18">
        <f t="shared" si="5"/>
        <v>78.550306362553584</v>
      </c>
      <c r="U51" s="18">
        <v>31.048632438399181</v>
      </c>
      <c r="V51" s="18">
        <v>5.3654031036234642</v>
      </c>
      <c r="W51" s="18">
        <f t="shared" si="6"/>
        <v>36.414035542022646</v>
      </c>
    </row>
    <row r="52" spans="2:23" x14ac:dyDescent="0.25">
      <c r="B52" s="20">
        <f t="shared" si="7"/>
        <v>43942</v>
      </c>
      <c r="C52" s="18">
        <v>859.86471456698746</v>
      </c>
      <c r="D52" s="18">
        <v>146.7720685990148</v>
      </c>
      <c r="E52" s="18">
        <f t="shared" si="0"/>
        <v>1006.6367831660023</v>
      </c>
      <c r="F52" s="18">
        <v>766.80094498217659</v>
      </c>
      <c r="G52" s="18">
        <v>133.11490427270451</v>
      </c>
      <c r="H52" s="18">
        <f t="shared" si="1"/>
        <v>899.9158492548811</v>
      </c>
      <c r="I52" s="18">
        <v>435.19135164424097</v>
      </c>
      <c r="J52" s="18">
        <v>76.081391783305776</v>
      </c>
      <c r="K52" s="18">
        <f t="shared" si="2"/>
        <v>511.27274342754674</v>
      </c>
      <c r="L52" s="18">
        <v>260.24315618623677</v>
      </c>
      <c r="M52" s="18">
        <v>45.514382535908283</v>
      </c>
      <c r="N52" s="18">
        <f t="shared" si="3"/>
        <v>305.75753872214506</v>
      </c>
      <c r="O52" s="18">
        <v>146.20384288345076</v>
      </c>
      <c r="P52" s="18">
        <v>25.522492953427388</v>
      </c>
      <c r="Q52" s="18">
        <f t="shared" si="4"/>
        <v>171.72633583687815</v>
      </c>
      <c r="R52" s="18">
        <v>69.830495719482315</v>
      </c>
      <c r="S52" s="18">
        <v>12.141475987231559</v>
      </c>
      <c r="T52" s="18">
        <f t="shared" si="5"/>
        <v>81.971971706713873</v>
      </c>
      <c r="U52" s="18">
        <v>31.646431461001612</v>
      </c>
      <c r="V52" s="18">
        <v>5.4689620303099815</v>
      </c>
      <c r="W52" s="18">
        <f t="shared" si="6"/>
        <v>37.115393491311593</v>
      </c>
    </row>
    <row r="53" spans="2:23" x14ac:dyDescent="0.25">
      <c r="B53" s="20">
        <f t="shared" si="7"/>
        <v>43943</v>
      </c>
      <c r="C53" s="18">
        <v>821.94956295932207</v>
      </c>
      <c r="D53" s="18">
        <v>139.7738647985434</v>
      </c>
      <c r="E53" s="18">
        <f t="shared" si="0"/>
        <v>961.72342775786547</v>
      </c>
      <c r="F53" s="18">
        <v>777.60208985216013</v>
      </c>
      <c r="G53" s="18">
        <v>134.72601599027121</v>
      </c>
      <c r="H53" s="18">
        <f t="shared" si="1"/>
        <v>912.32810584243134</v>
      </c>
      <c r="I53" s="18">
        <v>459.85407609392496</v>
      </c>
      <c r="J53" s="18">
        <v>80.348166331943162</v>
      </c>
      <c r="K53" s="18">
        <f t="shared" si="2"/>
        <v>540.20224242586812</v>
      </c>
      <c r="L53" s="18">
        <v>277.19581005547343</v>
      </c>
      <c r="M53" s="18">
        <v>48.474385519807129</v>
      </c>
      <c r="N53" s="18">
        <f t="shared" si="3"/>
        <v>325.67019557528056</v>
      </c>
      <c r="O53" s="18">
        <v>154.53261518819158</v>
      </c>
      <c r="P53" s="18">
        <v>26.97925433464502</v>
      </c>
      <c r="Q53" s="18">
        <f t="shared" si="4"/>
        <v>181.51186952283661</v>
      </c>
      <c r="R53" s="18">
        <v>72.73353961340581</v>
      </c>
      <c r="S53" s="18">
        <v>12.648178589397446</v>
      </c>
      <c r="T53" s="18">
        <f t="shared" si="5"/>
        <v>85.381718202803256</v>
      </c>
      <c r="U53" s="18">
        <v>32.196510361082574</v>
      </c>
      <c r="V53" s="18">
        <v>5.5642981366505779</v>
      </c>
      <c r="W53" s="18">
        <f t="shared" si="6"/>
        <v>37.760808497733152</v>
      </c>
    </row>
    <row r="54" spans="2:23" x14ac:dyDescent="0.25">
      <c r="B54" s="20">
        <f t="shared" si="7"/>
        <v>43944</v>
      </c>
      <c r="C54" s="18">
        <v>778.8593839825644</v>
      </c>
      <c r="D54" s="18">
        <v>131.92556557396983</v>
      </c>
      <c r="E54" s="18">
        <f t="shared" si="0"/>
        <v>910.78494955653423</v>
      </c>
      <c r="F54" s="18">
        <v>780.97262527691964</v>
      </c>
      <c r="G54" s="18">
        <v>135.02219605666915</v>
      </c>
      <c r="H54" s="18">
        <f t="shared" si="1"/>
        <v>915.99482133358879</v>
      </c>
      <c r="I54" s="18">
        <v>482.98465321501862</v>
      </c>
      <c r="J54" s="18">
        <v>84.335123440252573</v>
      </c>
      <c r="K54" s="18">
        <f t="shared" si="2"/>
        <v>567.3197766552712</v>
      </c>
      <c r="L54" s="18">
        <v>294.12504068446106</v>
      </c>
      <c r="M54" s="18">
        <v>51.427401009591449</v>
      </c>
      <c r="N54" s="18">
        <f t="shared" si="3"/>
        <v>345.5524416940525</v>
      </c>
      <c r="O54" s="18">
        <v>162.93679981230753</v>
      </c>
      <c r="P54" s="18">
        <v>28.44901611853021</v>
      </c>
      <c r="Q54" s="18">
        <f t="shared" si="4"/>
        <v>191.38581593083774</v>
      </c>
      <c r="R54" s="18">
        <v>75.616737277916855</v>
      </c>
      <c r="S54" s="18">
        <v>13.151559521157907</v>
      </c>
      <c r="T54" s="18">
        <f t="shared" si="5"/>
        <v>88.768296799074761</v>
      </c>
      <c r="U54" s="18">
        <v>32.697454698818774</v>
      </c>
      <c r="V54" s="18">
        <v>5.6511686113757804</v>
      </c>
      <c r="W54" s="18">
        <f t="shared" si="6"/>
        <v>38.348623310194554</v>
      </c>
    </row>
    <row r="55" spans="2:23" x14ac:dyDescent="0.25">
      <c r="B55" s="20">
        <f t="shared" si="7"/>
        <v>43945</v>
      </c>
      <c r="C55" s="18">
        <v>732.16167934862278</v>
      </c>
      <c r="D55" s="18">
        <v>123.50781266056265</v>
      </c>
      <c r="E55" s="18">
        <f t="shared" si="0"/>
        <v>855.66949200918543</v>
      </c>
      <c r="F55" s="18">
        <v>777.09577975877437</v>
      </c>
      <c r="G55" s="18">
        <v>134.04393982741158</v>
      </c>
      <c r="H55" s="18">
        <f t="shared" si="1"/>
        <v>911.13971958618595</v>
      </c>
      <c r="I55" s="18">
        <v>504.16882448551314</v>
      </c>
      <c r="J55" s="18">
        <v>87.969271720990264</v>
      </c>
      <c r="K55" s="18">
        <f t="shared" si="2"/>
        <v>592.13809620650341</v>
      </c>
      <c r="L55" s="18">
        <v>310.86636420342484</v>
      </c>
      <c r="M55" s="18">
        <v>54.344183437199035</v>
      </c>
      <c r="N55" s="18">
        <f t="shared" si="3"/>
        <v>365.21054764062387</v>
      </c>
      <c r="O55" s="18">
        <v>171.37478237011101</v>
      </c>
      <c r="P55" s="18">
        <v>29.924424588192039</v>
      </c>
      <c r="Q55" s="18">
        <f t="shared" si="4"/>
        <v>201.29920695830305</v>
      </c>
      <c r="R55" s="18">
        <v>78.470464383956369</v>
      </c>
      <c r="S55" s="18">
        <v>13.649941382901886</v>
      </c>
      <c r="T55" s="18">
        <f t="shared" si="5"/>
        <v>92.120405766858255</v>
      </c>
      <c r="U55" s="18">
        <v>33.148153756804618</v>
      </c>
      <c r="V55" s="18">
        <v>5.7293830545602304</v>
      </c>
      <c r="W55" s="18">
        <f t="shared" si="6"/>
        <v>38.877536811364848</v>
      </c>
    </row>
    <row r="56" spans="2:23" x14ac:dyDescent="0.25">
      <c r="B56" s="20">
        <f t="shared" si="7"/>
        <v>43946</v>
      </c>
      <c r="C56" s="18">
        <v>683.29165546242439</v>
      </c>
      <c r="D56" s="18">
        <v>114.77472884183044</v>
      </c>
      <c r="E56" s="18">
        <f t="shared" si="0"/>
        <v>798.06638430425483</v>
      </c>
      <c r="F56" s="18">
        <v>766.39914907414277</v>
      </c>
      <c r="G56" s="18">
        <v>131.87492998387279</v>
      </c>
      <c r="H56" s="18">
        <f t="shared" si="1"/>
        <v>898.27407905801556</v>
      </c>
      <c r="I56" s="18">
        <v>523.02067895510936</v>
      </c>
      <c r="J56" s="18">
        <v>91.182985102794646</v>
      </c>
      <c r="K56" s="18">
        <f t="shared" si="2"/>
        <v>614.20366405790401</v>
      </c>
      <c r="L56" s="18">
        <v>327.24560091408148</v>
      </c>
      <c r="M56" s="18">
        <v>57.193811381480941</v>
      </c>
      <c r="N56" s="18">
        <f t="shared" si="3"/>
        <v>384.43941229556242</v>
      </c>
      <c r="O56" s="18">
        <v>179.80213766870065</v>
      </c>
      <c r="P56" s="18">
        <v>31.397630129934271</v>
      </c>
      <c r="Q56" s="18">
        <f t="shared" si="4"/>
        <v>211.19976779863492</v>
      </c>
      <c r="R56" s="18">
        <v>81.285119846498446</v>
      </c>
      <c r="S56" s="18">
        <v>14.141650152927951</v>
      </c>
      <c r="T56" s="18">
        <f t="shared" si="5"/>
        <v>95.426769999426398</v>
      </c>
      <c r="U56" s="18">
        <v>33.547798201335013</v>
      </c>
      <c r="V56" s="18">
        <v>5.7988030421454084</v>
      </c>
      <c r="W56" s="18">
        <f t="shared" si="6"/>
        <v>39.346601243480421</v>
      </c>
    </row>
    <row r="57" spans="2:23" x14ac:dyDescent="0.25">
      <c r="B57" s="20">
        <f t="shared" si="7"/>
        <v>43947</v>
      </c>
      <c r="C57" s="18">
        <v>633.50950346042009</v>
      </c>
      <c r="D57" s="18">
        <v>105.94679645785982</v>
      </c>
      <c r="E57" s="18">
        <f t="shared" si="0"/>
        <v>739.45629991827991</v>
      </c>
      <c r="F57" s="18">
        <v>749.50843445052669</v>
      </c>
      <c r="G57" s="18">
        <v>128.63335076379417</v>
      </c>
      <c r="H57" s="18">
        <f t="shared" si="1"/>
        <v>878.14178521432086</v>
      </c>
      <c r="I57" s="18">
        <v>539.1981592067641</v>
      </c>
      <c r="J57" s="18">
        <v>93.916768360927335</v>
      </c>
      <c r="K57" s="18">
        <f t="shared" si="2"/>
        <v>633.11492756769144</v>
      </c>
      <c r="L57" s="18">
        <v>343.08238352691387</v>
      </c>
      <c r="M57" s="18">
        <v>59.944322112547752</v>
      </c>
      <c r="N57" s="18">
        <f t="shared" si="3"/>
        <v>403.02670563946162</v>
      </c>
      <c r="O57" s="18">
        <v>188.17203059821804</v>
      </c>
      <c r="P57" s="18">
        <v>32.860358962668215</v>
      </c>
      <c r="Q57" s="18">
        <f t="shared" si="4"/>
        <v>221.03238956088626</v>
      </c>
      <c r="R57" s="18">
        <v>84.051193295170378</v>
      </c>
      <c r="S57" s="18">
        <v>14.625026978895988</v>
      </c>
      <c r="T57" s="18">
        <f t="shared" si="5"/>
        <v>98.676220274066367</v>
      </c>
      <c r="U57" s="18">
        <v>33.895874753625208</v>
      </c>
      <c r="V57" s="18">
        <v>5.8593411749711208</v>
      </c>
      <c r="W57" s="18">
        <f t="shared" si="6"/>
        <v>39.755215928596328</v>
      </c>
    </row>
    <row r="58" spans="2:23" x14ac:dyDescent="0.25">
      <c r="B58" s="20">
        <f t="shared" si="7"/>
        <v>43948</v>
      </c>
      <c r="C58" s="18">
        <v>583.87970259593203</v>
      </c>
      <c r="D58" s="18">
        <v>97.207739645456968</v>
      </c>
      <c r="E58" s="18">
        <f t="shared" si="0"/>
        <v>681.087442241389</v>
      </c>
      <c r="F58" s="18">
        <v>727.19367781688015</v>
      </c>
      <c r="G58" s="18">
        <v>124.46194913123054</v>
      </c>
      <c r="H58" s="18">
        <f t="shared" si="1"/>
        <v>851.65562694811069</v>
      </c>
      <c r="I58" s="18">
        <v>552.41675148098057</v>
      </c>
      <c r="J58" s="18">
        <v>96.121678892058981</v>
      </c>
      <c r="K58" s="18">
        <f t="shared" si="2"/>
        <v>648.53843037303955</v>
      </c>
      <c r="L58" s="18">
        <v>358.19418396496167</v>
      </c>
      <c r="M58" s="18">
        <v>62.563437852982929</v>
      </c>
      <c r="N58" s="18">
        <f t="shared" si="3"/>
        <v>420.7576218179446</v>
      </c>
      <c r="O58" s="18">
        <v>196.43569018815788</v>
      </c>
      <c r="P58" s="18">
        <v>34.303997925627129</v>
      </c>
      <c r="Q58" s="18">
        <f t="shared" si="4"/>
        <v>230.73968811378501</v>
      </c>
      <c r="R58" s="18">
        <v>86.759331741742471</v>
      </c>
      <c r="S58" s="18">
        <v>15.098439835598271</v>
      </c>
      <c r="T58" s="18">
        <f t="shared" si="5"/>
        <v>101.85777157734074</v>
      </c>
      <c r="U58" s="18">
        <v>34.192158119399664</v>
      </c>
      <c r="V58" s="18">
        <v>5.9109596558964483</v>
      </c>
      <c r="W58" s="18">
        <f t="shared" si="6"/>
        <v>40.103117775296113</v>
      </c>
    </row>
    <row r="59" spans="2:23" x14ac:dyDescent="0.25">
      <c r="B59" s="20">
        <f t="shared" si="7"/>
        <v>43949</v>
      </c>
      <c r="C59" s="18">
        <v>535.26747664060895</v>
      </c>
      <c r="D59" s="18">
        <v>88.704474470319383</v>
      </c>
      <c r="E59" s="18">
        <f t="shared" si="0"/>
        <v>623.97195111092833</v>
      </c>
      <c r="F59" s="18">
        <v>700.31411405394829</v>
      </c>
      <c r="G59" s="18">
        <v>119.51796117316007</v>
      </c>
      <c r="H59" s="18">
        <f t="shared" si="1"/>
        <v>819.83207522710836</v>
      </c>
      <c r="I59" s="18">
        <v>562.46038937209687</v>
      </c>
      <c r="J59" s="18">
        <v>97.761230801737383</v>
      </c>
      <c r="K59" s="18">
        <f t="shared" si="2"/>
        <v>660.22162017383425</v>
      </c>
      <c r="L59" s="18">
        <v>372.40071640511815</v>
      </c>
      <c r="M59" s="18">
        <v>65.01935765907956</v>
      </c>
      <c r="N59" s="18">
        <f t="shared" si="3"/>
        <v>437.42007406419771</v>
      </c>
      <c r="O59" s="18">
        <v>204.54295108692577</v>
      </c>
      <c r="P59" s="18">
        <v>35.719691280827874</v>
      </c>
      <c r="Q59" s="18">
        <f t="shared" si="4"/>
        <v>240.26264236775364</v>
      </c>
      <c r="R59" s="18">
        <v>89.400404692799611</v>
      </c>
      <c r="S59" s="18">
        <v>15.560294916965915</v>
      </c>
      <c r="T59" s="18">
        <f t="shared" si="5"/>
        <v>104.96069960976553</v>
      </c>
      <c r="U59" s="18">
        <v>34.436700450982585</v>
      </c>
      <c r="V59" s="18">
        <v>5.9536684429632203</v>
      </c>
      <c r="W59" s="18">
        <f t="shared" si="6"/>
        <v>40.390368893945805</v>
      </c>
    </row>
    <row r="60" spans="2:23" x14ac:dyDescent="0.25">
      <c r="B60" s="20">
        <f t="shared" si="7"/>
        <v>43950</v>
      </c>
      <c r="C60" s="18">
        <v>488.34751641868934</v>
      </c>
      <c r="D60" s="18">
        <v>80.549206374440018</v>
      </c>
      <c r="E60" s="18">
        <f t="shared" si="0"/>
        <v>568.89672279312936</v>
      </c>
      <c r="F60" s="18">
        <v>669.7665996269825</v>
      </c>
      <c r="G60" s="18">
        <v>113.96379768316865</v>
      </c>
      <c r="H60" s="18">
        <f t="shared" si="1"/>
        <v>783.73039731015115</v>
      </c>
      <c r="I60" s="18">
        <v>569.18884574437288</v>
      </c>
      <c r="J60" s="18">
        <v>98.812653206420009</v>
      </c>
      <c r="K60" s="18">
        <f t="shared" si="2"/>
        <v>668.00149895079289</v>
      </c>
      <c r="L60" s="18">
        <v>385.52853909791156</v>
      </c>
      <c r="M60" s="18">
        <v>67.28158253635479</v>
      </c>
      <c r="N60" s="18">
        <f t="shared" si="3"/>
        <v>452.81012163426635</v>
      </c>
      <c r="O60" s="18">
        <v>212.44285410178827</v>
      </c>
      <c r="P60" s="18">
        <v>37.098448014598603</v>
      </c>
      <c r="Q60" s="18">
        <f t="shared" si="4"/>
        <v>249.54130211638687</v>
      </c>
      <c r="R60" s="18">
        <v>91.96556698186032</v>
      </c>
      <c r="S60" s="18">
        <v>16.009047634675255</v>
      </c>
      <c r="T60" s="18">
        <f t="shared" si="5"/>
        <v>107.97461461653558</v>
      </c>
      <c r="U60" s="18">
        <v>34.629818634444973</v>
      </c>
      <c r="V60" s="18">
        <v>5.9875230296632083</v>
      </c>
      <c r="W60" s="18">
        <f t="shared" si="6"/>
        <v>40.617341664108181</v>
      </c>
    </row>
    <row r="61" spans="2:23" x14ac:dyDescent="0.25">
      <c r="B61" s="20">
        <f t="shared" si="7"/>
        <v>43951</v>
      </c>
      <c r="C61" s="18">
        <v>443.6206356829498</v>
      </c>
      <c r="D61" s="18">
        <v>72.822871265294907</v>
      </c>
      <c r="E61" s="18">
        <f t="shared" si="0"/>
        <v>516.4435069482447</v>
      </c>
      <c r="F61" s="18">
        <v>636.44105213873445</v>
      </c>
      <c r="G61" s="18">
        <v>107.95909551921841</v>
      </c>
      <c r="H61" s="18">
        <f t="shared" si="1"/>
        <v>744.40014765795286</v>
      </c>
      <c r="I61" s="18">
        <v>572.54120625570067</v>
      </c>
      <c r="J61" s="18">
        <v>99.267433565363035</v>
      </c>
      <c r="K61" s="18">
        <f t="shared" si="2"/>
        <v>671.80863982106371</v>
      </c>
      <c r="L61" s="18">
        <v>397.41565283179352</v>
      </c>
      <c r="M61" s="18">
        <v>69.321737046842827</v>
      </c>
      <c r="N61" s="18">
        <f t="shared" si="3"/>
        <v>466.73738987863635</v>
      </c>
      <c r="O61" s="18">
        <v>220.08429491311108</v>
      </c>
      <c r="P61" s="18">
        <v>38.43125766838898</v>
      </c>
      <c r="Q61" s="18">
        <f t="shared" si="4"/>
        <v>258.51555258150006</v>
      </c>
      <c r="R61" s="18">
        <v>94.446318632822113</v>
      </c>
      <c r="S61" s="18">
        <v>16.44321310222017</v>
      </c>
      <c r="T61" s="18">
        <f t="shared" si="5"/>
        <v>110.88953173504228</v>
      </c>
      <c r="U61" s="18">
        <v>34.772079705791839</v>
      </c>
      <c r="V61" s="18">
        <v>6.0126219052602892</v>
      </c>
      <c r="W61" s="18">
        <f t="shared" si="6"/>
        <v>40.784701611052128</v>
      </c>
    </row>
    <row r="62" spans="2:23" x14ac:dyDescent="0.25">
      <c r="B62" s="20">
        <f t="shared" si="7"/>
        <v>43952</v>
      </c>
      <c r="C62" s="18">
        <v>401.43483706511324</v>
      </c>
      <c r="D62" s="18">
        <v>65.579276459932771</v>
      </c>
      <c r="E62" s="18">
        <f t="shared" si="0"/>
        <v>467.01411352504601</v>
      </c>
      <c r="F62" s="18">
        <v>601.18479152161308</v>
      </c>
      <c r="G62" s="18">
        <v>101.65445459876764</v>
      </c>
      <c r="H62" s="18">
        <f t="shared" si="1"/>
        <v>702.83924612038072</v>
      </c>
      <c r="I62" s="18">
        <v>572.53536535324747</v>
      </c>
      <c r="J62" s="18">
        <v>99.131140558931065</v>
      </c>
      <c r="K62" s="18">
        <f t="shared" si="2"/>
        <v>671.66650591217854</v>
      </c>
      <c r="L62" s="18">
        <v>407.91588279527241</v>
      </c>
      <c r="M62" s="18">
        <v>71.114348800922016</v>
      </c>
      <c r="N62" s="18">
        <f t="shared" si="3"/>
        <v>479.03023159619443</v>
      </c>
      <c r="O62" s="18">
        <v>227.41670778298931</v>
      </c>
      <c r="P62" s="18">
        <v>39.70921231718512</v>
      </c>
      <c r="Q62" s="18">
        <f t="shared" si="4"/>
        <v>267.12592010017443</v>
      </c>
      <c r="R62" s="18">
        <v>96.834561114889766</v>
      </c>
      <c r="S62" s="18">
        <v>16.861375991738669</v>
      </c>
      <c r="T62" s="18">
        <f t="shared" si="5"/>
        <v>113.69593710662843</v>
      </c>
      <c r="U62" s="18">
        <v>34.86428470504211</v>
      </c>
      <c r="V62" s="18">
        <v>6.029103748862525</v>
      </c>
      <c r="W62" s="18">
        <f t="shared" si="6"/>
        <v>40.893388453904635</v>
      </c>
    </row>
    <row r="63" spans="2:23" x14ac:dyDescent="0.25">
      <c r="B63" s="20">
        <f t="shared" si="7"/>
        <v>43953</v>
      </c>
      <c r="C63" s="18">
        <v>362.00812032152317</v>
      </c>
      <c r="D63" s="18">
        <v>58.849462182138723</v>
      </c>
      <c r="E63" s="18">
        <f t="shared" si="0"/>
        <v>420.85758250366189</v>
      </c>
      <c r="F63" s="18">
        <v>564.77634497241888</v>
      </c>
      <c r="G63" s="18">
        <v>95.186936843199874</v>
      </c>
      <c r="H63" s="18">
        <f t="shared" si="1"/>
        <v>659.96328181561876</v>
      </c>
      <c r="I63" s="18">
        <v>569.26381559590118</v>
      </c>
      <c r="J63" s="18">
        <v>98.422581025033878</v>
      </c>
      <c r="K63" s="18">
        <f t="shared" si="2"/>
        <v>667.68639662093506</v>
      </c>
      <c r="L63" s="18">
        <v>416.90283486429598</v>
      </c>
      <c r="M63" s="18">
        <v>72.637548175959182</v>
      </c>
      <c r="N63" s="18">
        <f t="shared" si="3"/>
        <v>489.54038304025516</v>
      </c>
      <c r="O63" s="18">
        <v>234.39076914575071</v>
      </c>
      <c r="P63" s="18">
        <v>40.923631967952815</v>
      </c>
      <c r="Q63" s="18">
        <f t="shared" si="4"/>
        <v>275.31440111370352</v>
      </c>
      <c r="R63" s="18">
        <v>99.122649407295057</v>
      </c>
      <c r="S63" s="18">
        <v>17.262199661030763</v>
      </c>
      <c r="T63" s="18">
        <f t="shared" si="5"/>
        <v>116.38484906832582</v>
      </c>
      <c r="U63" s="18">
        <v>34.90745127585194</v>
      </c>
      <c r="V63" s="18">
        <v>6.0371444106398542</v>
      </c>
      <c r="W63" s="18">
        <f t="shared" si="6"/>
        <v>40.944595686491795</v>
      </c>
    </row>
    <row r="64" spans="2:23" x14ac:dyDescent="0.25">
      <c r="B64" s="20">
        <f t="shared" si="7"/>
        <v>43954</v>
      </c>
      <c r="C64" s="18">
        <v>325.4511467808552</v>
      </c>
      <c r="D64" s="18">
        <v>52.645951959575541</v>
      </c>
      <c r="E64" s="18">
        <f t="shared" si="0"/>
        <v>378.09709874043074</v>
      </c>
      <c r="F64" s="18">
        <v>527.90828036652238</v>
      </c>
      <c r="G64" s="18">
        <v>88.677223378898361</v>
      </c>
      <c r="H64" s="18">
        <f t="shared" si="1"/>
        <v>616.58550374542074</v>
      </c>
      <c r="I64" s="18">
        <v>562.88627439323136</v>
      </c>
      <c r="J64" s="18">
        <v>97.17239460642827</v>
      </c>
      <c r="K64" s="18">
        <f t="shared" si="2"/>
        <v>660.05866899965963</v>
      </c>
      <c r="L64" s="18">
        <v>424.27323722585606</v>
      </c>
      <c r="M64" s="18">
        <v>73.873654394837558</v>
      </c>
      <c r="N64" s="18">
        <f t="shared" si="3"/>
        <v>498.14689162069362</v>
      </c>
      <c r="O64" s="18">
        <v>240.95910451763984</v>
      </c>
      <c r="P64" s="18">
        <v>42.066190392668886</v>
      </c>
      <c r="Q64" s="18">
        <f t="shared" si="4"/>
        <v>283.02529491030873</v>
      </c>
      <c r="R64" s="18">
        <v>101.30343935870337</v>
      </c>
      <c r="S64" s="18">
        <v>17.644434459864272</v>
      </c>
      <c r="T64" s="18">
        <f t="shared" si="5"/>
        <v>118.94787381856764</v>
      </c>
      <c r="U64" s="18">
        <v>34.902795311724503</v>
      </c>
      <c r="V64" s="18">
        <v>6.0369537323433349</v>
      </c>
      <c r="W64" s="18">
        <f t="shared" si="6"/>
        <v>40.939749044067838</v>
      </c>
    </row>
    <row r="65" spans="2:23" x14ac:dyDescent="0.25">
      <c r="B65" s="20">
        <f t="shared" si="7"/>
        <v>43955</v>
      </c>
      <c r="C65" s="18">
        <v>291.788526779932</v>
      </c>
      <c r="D65" s="18">
        <v>46.966681725957187</v>
      </c>
      <c r="E65" s="18">
        <f t="shared" si="0"/>
        <v>338.75520850588919</v>
      </c>
      <c r="F65" s="18">
        <v>491.17798759170182</v>
      </c>
      <c r="G65" s="18">
        <v>82.228212586012887</v>
      </c>
      <c r="H65" s="18">
        <f t="shared" si="1"/>
        <v>573.40620017771471</v>
      </c>
      <c r="I65" s="18">
        <v>553.61988240699429</v>
      </c>
      <c r="J65" s="18">
        <v>95.42122333574207</v>
      </c>
      <c r="K65" s="18">
        <f t="shared" si="2"/>
        <v>649.04110574273636</v>
      </c>
      <c r="L65" s="18">
        <v>429.94951227438833</v>
      </c>
      <c r="M65" s="18">
        <v>74.809620446700364</v>
      </c>
      <c r="N65" s="18">
        <f t="shared" si="3"/>
        <v>504.75913272108869</v>
      </c>
      <c r="O65" s="18">
        <v>247.07698129647633</v>
      </c>
      <c r="P65" s="18">
        <v>43.129038258898959</v>
      </c>
      <c r="Q65" s="18">
        <f t="shared" si="4"/>
        <v>290.20601955537529</v>
      </c>
      <c r="R65" s="18">
        <v>103.37032989999079</v>
      </c>
      <c r="S65" s="18">
        <v>18.00692513762408</v>
      </c>
      <c r="T65" s="18">
        <f t="shared" si="5"/>
        <v>121.37725503761487</v>
      </c>
      <c r="U65" s="18">
        <v>34.8517119385358</v>
      </c>
      <c r="V65" s="18">
        <v>6.0287722572297469</v>
      </c>
      <c r="W65" s="18">
        <f t="shared" si="6"/>
        <v>40.880484195765547</v>
      </c>
    </row>
    <row r="66" spans="2:23" x14ac:dyDescent="0.25">
      <c r="B66" s="20">
        <f t="shared" si="7"/>
        <v>43956</v>
      </c>
      <c r="C66" s="18">
        <v>260.97800716093116</v>
      </c>
      <c r="D66" s="18">
        <v>41.798490919524284</v>
      </c>
      <c r="E66" s="18">
        <f t="shared" si="0"/>
        <v>302.77649808045544</v>
      </c>
      <c r="F66" s="18">
        <v>455.08499357232358</v>
      </c>
      <c r="G66" s="18">
        <v>75.924785735386195</v>
      </c>
      <c r="H66" s="18">
        <f t="shared" si="1"/>
        <v>531.00977930770978</v>
      </c>
      <c r="I66" s="18">
        <v>541.72780410089217</v>
      </c>
      <c r="J66" s="18">
        <v>93.217609559912034</v>
      </c>
      <c r="K66" s="18">
        <f t="shared" si="2"/>
        <v>634.94541366080421</v>
      </c>
      <c r="L66" s="18">
        <v>433.8814688881057</v>
      </c>
      <c r="M66" s="18">
        <v>75.43731767801728</v>
      </c>
      <c r="N66" s="18">
        <f t="shared" si="3"/>
        <v>509.31878656612298</v>
      </c>
      <c r="O66" s="18">
        <v>252.70296981289812</v>
      </c>
      <c r="P66" s="18">
        <v>44.104920388685969</v>
      </c>
      <c r="Q66" s="18">
        <f t="shared" si="4"/>
        <v>296.80789020158409</v>
      </c>
      <c r="R66" s="18">
        <v>105.31729974834934</v>
      </c>
      <c r="S66" s="18">
        <v>18.348617288271612</v>
      </c>
      <c r="T66" s="18">
        <f t="shared" si="5"/>
        <v>123.66591703662095</v>
      </c>
      <c r="U66" s="18">
        <v>34.755756107740808</v>
      </c>
      <c r="V66" s="18">
        <v>6.0128678767571557</v>
      </c>
      <c r="W66" s="18">
        <f t="shared" si="6"/>
        <v>40.768623984497964</v>
      </c>
    </row>
    <row r="67" spans="2:23" x14ac:dyDescent="0.25">
      <c r="B67" s="20">
        <f t="shared" si="7"/>
        <v>43957</v>
      </c>
      <c r="C67" s="18">
        <v>232.9272128470584</v>
      </c>
      <c r="D67" s="18">
        <v>37.120126734783753</v>
      </c>
      <c r="E67" s="18">
        <f t="shared" si="0"/>
        <v>270.04733958184215</v>
      </c>
      <c r="F67" s="18">
        <v>420.03330488203574</v>
      </c>
      <c r="G67" s="18">
        <v>69.834455368747058</v>
      </c>
      <c r="H67" s="18">
        <f t="shared" si="1"/>
        <v>489.86776025078279</v>
      </c>
      <c r="I67" s="18">
        <v>527.50706702505886</v>
      </c>
      <c r="J67" s="18">
        <v>90.615775241582924</v>
      </c>
      <c r="K67" s="18">
        <f t="shared" si="2"/>
        <v>618.12284226664178</v>
      </c>
      <c r="L67" s="18">
        <v>436.04705736760025</v>
      </c>
      <c r="M67" s="18">
        <v>75.753650456490277</v>
      </c>
      <c r="N67" s="18">
        <f t="shared" si="3"/>
        <v>511.80070782409052</v>
      </c>
      <c r="O67" s="18">
        <v>257.7995554803183</v>
      </c>
      <c r="P67" s="18">
        <v>44.987284070420742</v>
      </c>
      <c r="Q67" s="18">
        <f t="shared" si="4"/>
        <v>302.78683955073905</v>
      </c>
      <c r="R67" s="18">
        <v>107.13893832399208</v>
      </c>
      <c r="S67" s="18">
        <v>18.668562783242805</v>
      </c>
      <c r="T67" s="18">
        <f t="shared" si="5"/>
        <v>125.80750110723488</v>
      </c>
      <c r="U67" s="18">
        <v>34.616623056069102</v>
      </c>
      <c r="V67" s="18">
        <v>5.9895324581228522</v>
      </c>
      <c r="W67" s="18">
        <f t="shared" si="6"/>
        <v>40.606155514191954</v>
      </c>
    </row>
    <row r="68" spans="2:23" x14ac:dyDescent="0.25">
      <c r="B68" s="20">
        <f t="shared" si="7"/>
        <v>43958</v>
      </c>
      <c r="C68" s="18">
        <v>207.50786001445886</v>
      </c>
      <c r="D68" s="18">
        <v>32.904759100546016</v>
      </c>
      <c r="E68" s="18">
        <f t="shared" si="0"/>
        <v>240.41261911500487</v>
      </c>
      <c r="F68" s="18">
        <v>386.33734608728628</v>
      </c>
      <c r="G68" s="18">
        <v>64.008629845529867</v>
      </c>
      <c r="H68" s="18">
        <f t="shared" si="1"/>
        <v>450.34597593281615</v>
      </c>
      <c r="I68" s="18">
        <v>511.27640736378271</v>
      </c>
      <c r="J68" s="18">
        <v>87.673421672755012</v>
      </c>
      <c r="K68" s="18">
        <f t="shared" si="2"/>
        <v>598.94982903653772</v>
      </c>
      <c r="L68" s="18">
        <v>436.45218376239973</v>
      </c>
      <c r="M68" s="18">
        <v>75.760501240352596</v>
      </c>
      <c r="N68" s="18">
        <f t="shared" si="3"/>
        <v>512.21268500275232</v>
      </c>
      <c r="O68" s="18">
        <v>262.33368607091688</v>
      </c>
      <c r="P68" s="18">
        <v>45.770375567896735</v>
      </c>
      <c r="Q68" s="18">
        <f t="shared" si="4"/>
        <v>308.10406163881362</v>
      </c>
      <c r="R68" s="18">
        <v>108.83047068617407</v>
      </c>
      <c r="S68" s="18">
        <v>18.96592415794936</v>
      </c>
      <c r="T68" s="18">
        <f t="shared" si="5"/>
        <v>127.79639484412343</v>
      </c>
      <c r="U68" s="18">
        <v>34.436128866367198</v>
      </c>
      <c r="V68" s="18">
        <v>5.9590784929904146</v>
      </c>
      <c r="W68" s="18">
        <f t="shared" si="6"/>
        <v>40.395207359357613</v>
      </c>
    </row>
    <row r="69" spans="2:23" x14ac:dyDescent="0.25">
      <c r="B69" s="20">
        <f t="shared" si="7"/>
        <v>43959</v>
      </c>
      <c r="C69" s="18">
        <v>184.56753138912609</v>
      </c>
      <c r="D69" s="18">
        <v>29.122033516956435</v>
      </c>
      <c r="E69" s="18">
        <f t="shared" si="0"/>
        <v>213.68956490608252</v>
      </c>
      <c r="F69" s="18">
        <v>354.23023488914259</v>
      </c>
      <c r="G69" s="18">
        <v>58.484262947740717</v>
      </c>
      <c r="H69" s="18">
        <f t="shared" si="1"/>
        <v>412.71449783688331</v>
      </c>
      <c r="I69" s="18">
        <v>493.36476658143692</v>
      </c>
      <c r="J69" s="18">
        <v>84.449665061230007</v>
      </c>
      <c r="K69" s="18">
        <f t="shared" si="2"/>
        <v>577.81443164266693</v>
      </c>
      <c r="L69" s="18">
        <v>435.12963229171874</v>
      </c>
      <c r="M69" s="18">
        <v>75.464515805294013</v>
      </c>
      <c r="N69" s="18">
        <f t="shared" si="3"/>
        <v>510.59414809701275</v>
      </c>
      <c r="O69" s="18">
        <v>266.27723997714929</v>
      </c>
      <c r="P69" s="18">
        <v>46.449322308034311</v>
      </c>
      <c r="Q69" s="18">
        <f t="shared" si="4"/>
        <v>312.7265622851836</v>
      </c>
      <c r="R69" s="18">
        <v>110.38777638131296</v>
      </c>
      <c r="S69" s="18">
        <v>19.2399779327028</v>
      </c>
      <c r="T69" s="18">
        <f t="shared" si="5"/>
        <v>129.62775431401576</v>
      </c>
      <c r="U69" s="18">
        <v>34.216191341319927</v>
      </c>
      <c r="V69" s="18">
        <v>5.9218358037270207</v>
      </c>
      <c r="W69" s="18">
        <f t="shared" si="6"/>
        <v>40.138027145046948</v>
      </c>
    </row>
    <row r="70" spans="2:23" x14ac:dyDescent="0.25">
      <c r="B70" s="20">
        <f t="shared" si="7"/>
        <v>43960</v>
      </c>
      <c r="C70" s="18">
        <v>163.93920859021091</v>
      </c>
      <c r="D70" s="18">
        <v>25.739705858618436</v>
      </c>
      <c r="E70" s="18">
        <f t="shared" ref="E70:E133" si="8">SUM(C70:D70)</f>
        <v>189.67891444882935</v>
      </c>
      <c r="F70" s="18">
        <v>323.87335384394828</v>
      </c>
      <c r="G70" s="18">
        <v>53.285700313379493</v>
      </c>
      <c r="H70" s="18">
        <f t="shared" ref="H70:H133" si="9">SUM(F70:G70)</f>
        <v>377.15905415732777</v>
      </c>
      <c r="I70" s="18">
        <v>474.10093107661851</v>
      </c>
      <c r="J70" s="18">
        <v>81.003194666530362</v>
      </c>
      <c r="K70" s="18">
        <f t="shared" ref="K70:K133" si="10">SUM(I70:J70)</f>
        <v>555.10412574314887</v>
      </c>
      <c r="L70" s="18">
        <v>432.13718992461145</v>
      </c>
      <c r="M70" s="18">
        <v>74.876746534708445</v>
      </c>
      <c r="N70" s="18">
        <f t="shared" ref="N70:N133" si="11">SUM(L70:M70)</f>
        <v>507.01393645931989</v>
      </c>
      <c r="O70" s="18">
        <v>269.60740372341752</v>
      </c>
      <c r="P70" s="18">
        <v>47.020198668951821</v>
      </c>
      <c r="Q70" s="18">
        <f t="shared" si="4"/>
        <v>316.62760239236934</v>
      </c>
      <c r="R70" s="18">
        <v>111.80740218092251</v>
      </c>
      <c r="S70" s="18">
        <v>19.490116863848243</v>
      </c>
      <c r="T70" s="18">
        <f t="shared" si="5"/>
        <v>131.29751904477075</v>
      </c>
      <c r="U70" s="18">
        <v>33.958811377648999</v>
      </c>
      <c r="V70" s="18">
        <v>5.8781483392443192</v>
      </c>
      <c r="W70" s="18">
        <f t="shared" si="6"/>
        <v>39.836959716893318</v>
      </c>
    </row>
    <row r="71" spans="2:23" x14ac:dyDescent="0.25">
      <c r="B71" s="20">
        <f t="shared" si="7"/>
        <v>43961</v>
      </c>
      <c r="C71" s="18">
        <v>145.44881106932735</v>
      </c>
      <c r="D71" s="18">
        <v>22.724911259906094</v>
      </c>
      <c r="E71" s="18">
        <f t="shared" si="8"/>
        <v>168.17372232923344</v>
      </c>
      <c r="F71" s="18">
        <v>295.36640566610731</v>
      </c>
      <c r="G71" s="18">
        <v>48.426577970536982</v>
      </c>
      <c r="H71" s="18">
        <f t="shared" si="9"/>
        <v>343.79298363664429</v>
      </c>
      <c r="I71" s="18">
        <v>453.80464511776154</v>
      </c>
      <c r="J71" s="18">
        <v>77.39071013829107</v>
      </c>
      <c r="K71" s="18">
        <f t="shared" si="10"/>
        <v>531.19535525605261</v>
      </c>
      <c r="L71" s="18">
        <v>427.55510276958557</v>
      </c>
      <c r="M71" s="18">
        <v>74.012178000054064</v>
      </c>
      <c r="N71" s="18">
        <f t="shared" si="11"/>
        <v>501.56728076963964</v>
      </c>
      <c r="O71" s="18">
        <v>272.30694985613263</v>
      </c>
      <c r="P71" s="18">
        <v>47.48007381221646</v>
      </c>
      <c r="Q71" s="18">
        <f t="shared" ref="Q71:Q134" si="12">SUM(O71:P71)</f>
        <v>319.78702366834909</v>
      </c>
      <c r="R71" s="18">
        <v>113.08656876923487</v>
      </c>
      <c r="S71" s="18">
        <v>19.715851135382934</v>
      </c>
      <c r="T71" s="18">
        <f t="shared" ref="T71:T134" si="13">SUM(R71:S71)</f>
        <v>132.80241990461781</v>
      </c>
      <c r="U71" s="18">
        <v>33.666055003706788</v>
      </c>
      <c r="V71" s="18">
        <v>5.8283710882415107</v>
      </c>
      <c r="W71" s="18">
        <f t="shared" ref="W71:W134" si="14">SUM(U71:V71)</f>
        <v>39.494426091948299</v>
      </c>
    </row>
    <row r="72" spans="2:23" x14ac:dyDescent="0.25">
      <c r="B72" s="20">
        <f t="shared" ref="B72:B135" si="15">B71+1</f>
        <v>43962</v>
      </c>
      <c r="C72" s="18">
        <v>128.92101131930394</v>
      </c>
      <c r="D72" s="18">
        <v>20.045121127580387</v>
      </c>
      <c r="E72" s="18">
        <f t="shared" si="8"/>
        <v>148.96613244688433</v>
      </c>
      <c r="F72" s="18">
        <v>268.75735136042931</v>
      </c>
      <c r="G72" s="18">
        <v>43.911668189800821</v>
      </c>
      <c r="H72" s="18">
        <f t="shared" si="9"/>
        <v>312.66901955023013</v>
      </c>
      <c r="I72" s="18">
        <v>432.77937419976661</v>
      </c>
      <c r="J72" s="18">
        <v>73.665666582711765</v>
      </c>
      <c r="K72" s="18">
        <f t="shared" si="10"/>
        <v>506.44504078247837</v>
      </c>
      <c r="L72" s="18">
        <v>421.48301784281284</v>
      </c>
      <c r="M72" s="18">
        <v>72.889163215372491</v>
      </c>
      <c r="N72" s="18">
        <f t="shared" si="11"/>
        <v>494.37218105818533</v>
      </c>
      <c r="O72" s="18">
        <v>274.36440952423891</v>
      </c>
      <c r="P72" s="18">
        <v>47.827040581687243</v>
      </c>
      <c r="Q72" s="18">
        <f t="shared" si="12"/>
        <v>322.19145010592615</v>
      </c>
      <c r="R72" s="18">
        <v>114.22317151858169</v>
      </c>
      <c r="S72" s="18">
        <v>19.916808515097387</v>
      </c>
      <c r="T72" s="18">
        <f t="shared" si="13"/>
        <v>134.13998003367908</v>
      </c>
      <c r="U72" s="18">
        <v>33.340036218692148</v>
      </c>
      <c r="V72" s="18">
        <v>5.7728671333357511</v>
      </c>
      <c r="W72" s="18">
        <f t="shared" si="14"/>
        <v>39.112903352027899</v>
      </c>
    </row>
    <row r="73" spans="2:23" x14ac:dyDescent="0.25">
      <c r="B73" s="20">
        <f t="shared" si="15"/>
        <v>43963</v>
      </c>
      <c r="C73" s="18">
        <v>114.18359341856194</v>
      </c>
      <c r="D73" s="18">
        <v>17.668840369418376</v>
      </c>
      <c r="E73" s="18">
        <f t="shared" si="8"/>
        <v>131.85243378798032</v>
      </c>
      <c r="F73" s="18">
        <v>244.05181500947583</v>
      </c>
      <c r="G73" s="18">
        <v>39.738602099625496</v>
      </c>
      <c r="H73" s="18">
        <f t="shared" si="9"/>
        <v>283.79041710910133</v>
      </c>
      <c r="I73" s="18">
        <v>411.30676318025871</v>
      </c>
      <c r="J73" s="18">
        <v>69.877331772628622</v>
      </c>
      <c r="K73" s="18">
        <f t="shared" si="10"/>
        <v>481.18409495288734</v>
      </c>
      <c r="L73" s="18">
        <v>414.03657546322938</v>
      </c>
      <c r="M73" s="18">
        <v>71.528800855488271</v>
      </c>
      <c r="N73" s="18">
        <f t="shared" si="11"/>
        <v>485.56537631871765</v>
      </c>
      <c r="O73" s="18">
        <v>275.77413741025612</v>
      </c>
      <c r="P73" s="18">
        <v>48.060225098016645</v>
      </c>
      <c r="Q73" s="18">
        <f t="shared" si="12"/>
        <v>323.83436250827276</v>
      </c>
      <c r="R73" s="18">
        <v>115.21577556305056</v>
      </c>
      <c r="S73" s="18">
        <v>20.092733512084465</v>
      </c>
      <c r="T73" s="18">
        <f t="shared" si="13"/>
        <v>135.30850907513502</v>
      </c>
      <c r="U73" s="18">
        <v>32.982900747432268</v>
      </c>
      <c r="V73" s="18">
        <v>5.712004865365202</v>
      </c>
      <c r="W73" s="18">
        <f t="shared" si="14"/>
        <v>38.69490561279747</v>
      </c>
    </row>
    <row r="74" spans="2:23" x14ac:dyDescent="0.25">
      <c r="B74" s="20">
        <f t="shared" si="15"/>
        <v>43964</v>
      </c>
      <c r="C74" s="18">
        <v>101.07060537952202</v>
      </c>
      <c r="D74" s="18">
        <v>15.566092688802655</v>
      </c>
      <c r="E74" s="18">
        <f t="shared" si="8"/>
        <v>116.63669806832468</v>
      </c>
      <c r="F74" s="18">
        <v>221.22169094196579</v>
      </c>
      <c r="G74" s="18">
        <v>35.89942626841048</v>
      </c>
      <c r="H74" s="18">
        <f t="shared" si="9"/>
        <v>257.12111721037627</v>
      </c>
      <c r="I74" s="18">
        <v>389.64272766434078</v>
      </c>
      <c r="J74" s="18">
        <v>66.070140952187103</v>
      </c>
      <c r="K74" s="18">
        <f t="shared" si="10"/>
        <v>455.71286861652789</v>
      </c>
      <c r="L74" s="18">
        <v>405.34381758634663</v>
      </c>
      <c r="M74" s="18">
        <v>69.954283512698339</v>
      </c>
      <c r="N74" s="18">
        <f t="shared" si="11"/>
        <v>475.29810109904497</v>
      </c>
      <c r="O74" s="18">
        <v>276.53627002427766</v>
      </c>
      <c r="P74" s="18">
        <v>48.179777283253998</v>
      </c>
      <c r="Q74" s="18">
        <f t="shared" si="12"/>
        <v>324.71604730753165</v>
      </c>
      <c r="R74" s="18">
        <v>116.06360544712561</v>
      </c>
      <c r="S74" s="18">
        <v>20.243485584098607</v>
      </c>
      <c r="T74" s="18">
        <f t="shared" si="13"/>
        <v>136.30709103122422</v>
      </c>
      <c r="U74" s="18">
        <v>32.596810801309857</v>
      </c>
      <c r="V74" s="18">
        <v>5.646155373090096</v>
      </c>
      <c r="W74" s="18">
        <f t="shared" si="14"/>
        <v>38.242966174399953</v>
      </c>
    </row>
    <row r="75" spans="2:23" x14ac:dyDescent="0.25">
      <c r="B75" s="20">
        <f t="shared" si="15"/>
        <v>43965</v>
      </c>
      <c r="C75" s="18">
        <v>89.424531441440195</v>
      </c>
      <c r="D75" s="18">
        <v>13.708736401875285</v>
      </c>
      <c r="E75" s="18">
        <f t="shared" si="8"/>
        <v>103.13326784331548</v>
      </c>
      <c r="F75" s="18">
        <v>200.21280821284745</v>
      </c>
      <c r="G75" s="18">
        <v>32.381971898027132</v>
      </c>
      <c r="H75" s="18">
        <f t="shared" si="9"/>
        <v>232.59478011087458</v>
      </c>
      <c r="I75" s="18">
        <v>368.01504012490477</v>
      </c>
      <c r="J75" s="18">
        <v>62.28332116064621</v>
      </c>
      <c r="K75" s="18">
        <f t="shared" si="10"/>
        <v>430.29836128555098</v>
      </c>
      <c r="L75" s="18">
        <v>395.54156740853978</v>
      </c>
      <c r="M75" s="18">
        <v>68.190245035507587</v>
      </c>
      <c r="N75" s="18">
        <f t="shared" si="11"/>
        <v>463.73181244404736</v>
      </c>
      <c r="O75" s="18">
        <v>276.65658157433336</v>
      </c>
      <c r="P75" s="18">
        <v>48.186843126079793</v>
      </c>
      <c r="Q75" s="18">
        <f t="shared" si="12"/>
        <v>324.84342470041315</v>
      </c>
      <c r="R75" s="18">
        <v>116.76652968445887</v>
      </c>
      <c r="S75" s="18">
        <v>20.369036453567901</v>
      </c>
      <c r="T75" s="18">
        <f t="shared" si="13"/>
        <v>137.13556613802677</v>
      </c>
      <c r="U75" s="18">
        <v>32.183930913648055</v>
      </c>
      <c r="V75" s="18">
        <v>5.575690019682753</v>
      </c>
      <c r="W75" s="18">
        <f t="shared" si="14"/>
        <v>37.759620933330808</v>
      </c>
    </row>
    <row r="76" spans="2:23" x14ac:dyDescent="0.25">
      <c r="B76" s="20">
        <f t="shared" si="15"/>
        <v>43966</v>
      </c>
      <c r="C76" s="18">
        <v>79.097682708186767</v>
      </c>
      <c r="D76" s="18">
        <v>12.070647446668772</v>
      </c>
      <c r="E76" s="18">
        <f t="shared" si="8"/>
        <v>91.168330154855539</v>
      </c>
      <c r="F76" s="18">
        <v>180.95159669827262</v>
      </c>
      <c r="G76" s="18">
        <v>29.17103105132901</v>
      </c>
      <c r="H76" s="18">
        <f t="shared" si="9"/>
        <v>210.12262774960163</v>
      </c>
      <c r="I76" s="18">
        <v>346.62222280948845</v>
      </c>
      <c r="J76" s="18">
        <v>58.55074858903663</v>
      </c>
      <c r="K76" s="18">
        <f t="shared" si="10"/>
        <v>405.17297139852508</v>
      </c>
      <c r="L76" s="18">
        <v>384.7719177497147</v>
      </c>
      <c r="M76" s="18">
        <v>66.262131560491071</v>
      </c>
      <c r="N76" s="18">
        <f t="shared" si="11"/>
        <v>451.03404931020577</v>
      </c>
      <c r="O76" s="18">
        <v>276.14624453706256</v>
      </c>
      <c r="P76" s="18">
        <v>48.08352001954313</v>
      </c>
      <c r="Q76" s="18">
        <f t="shared" si="12"/>
        <v>324.22976455660569</v>
      </c>
      <c r="R76" s="18">
        <v>117.32504061220334</v>
      </c>
      <c r="S76" s="18">
        <v>20.469466599914313</v>
      </c>
      <c r="T76" s="18">
        <f t="shared" si="13"/>
        <v>137.79450721211765</v>
      </c>
      <c r="U76" s="18">
        <v>31.746414897148725</v>
      </c>
      <c r="V76" s="18">
        <v>5.5009782138134256</v>
      </c>
      <c r="W76" s="18">
        <f t="shared" si="14"/>
        <v>37.24739311096215</v>
      </c>
    </row>
    <row r="77" spans="2:23" x14ac:dyDescent="0.25">
      <c r="B77" s="20">
        <f t="shared" si="15"/>
        <v>43967</v>
      </c>
      <c r="C77" s="18">
        <v>69.952976237804251</v>
      </c>
      <c r="D77" s="18">
        <v>10.62780056051497</v>
      </c>
      <c r="E77" s="18">
        <f t="shared" si="8"/>
        <v>80.580776798319221</v>
      </c>
      <c r="F77" s="18">
        <v>163.35076291864607</v>
      </c>
      <c r="G77" s="18">
        <v>26.24934533403848</v>
      </c>
      <c r="H77" s="18">
        <f t="shared" si="9"/>
        <v>189.60010825268455</v>
      </c>
      <c r="I77" s="18">
        <v>325.63353406120586</v>
      </c>
      <c r="J77" s="18">
        <v>54.900998477704889</v>
      </c>
      <c r="K77" s="18">
        <f t="shared" si="10"/>
        <v>380.53453253891075</v>
      </c>
      <c r="L77" s="18">
        <v>373.17894254707971</v>
      </c>
      <c r="M77" s="18">
        <v>64.195616479779801</v>
      </c>
      <c r="N77" s="18">
        <f t="shared" si="11"/>
        <v>437.37455902685952</v>
      </c>
      <c r="O77" s="18">
        <v>275.0215045554587</v>
      </c>
      <c r="P77" s="18">
        <v>47.872796949046688</v>
      </c>
      <c r="Q77" s="18">
        <f t="shared" si="12"/>
        <v>322.89430150450539</v>
      </c>
      <c r="R77" s="18">
        <v>117.7402299680507</v>
      </c>
      <c r="S77" s="18">
        <v>20.544961003181925</v>
      </c>
      <c r="T77" s="18">
        <f t="shared" si="13"/>
        <v>138.28519097123262</v>
      </c>
      <c r="U77" s="18">
        <v>31.286393951792206</v>
      </c>
      <c r="V77" s="18">
        <v>5.4223853798520167</v>
      </c>
      <c r="W77" s="18">
        <f t="shared" si="14"/>
        <v>36.708779331644223</v>
      </c>
    </row>
    <row r="78" spans="2:23" x14ac:dyDescent="0.25">
      <c r="B78" s="20">
        <f t="shared" si="15"/>
        <v>43968</v>
      </c>
      <c r="C78" s="18">
        <v>61.864245628759818</v>
      </c>
      <c r="D78" s="18">
        <v>9.3582742953390152</v>
      </c>
      <c r="E78" s="18">
        <f t="shared" si="8"/>
        <v>71.222519924098833</v>
      </c>
      <c r="F78" s="18">
        <v>147.31402662865003</v>
      </c>
      <c r="G78" s="18">
        <v>23.59841960209269</v>
      </c>
      <c r="H78" s="18">
        <f t="shared" si="9"/>
        <v>170.91244623074272</v>
      </c>
      <c r="I78" s="18">
        <v>305.18982863031852</v>
      </c>
      <c r="J78" s="18">
        <v>51.357546564015593</v>
      </c>
      <c r="K78" s="18">
        <f t="shared" si="10"/>
        <v>356.54737519433411</v>
      </c>
      <c r="L78" s="18">
        <v>360.90571975184685</v>
      </c>
      <c r="M78" s="18">
        <v>62.016074740944987</v>
      </c>
      <c r="N78" s="18">
        <f t="shared" si="11"/>
        <v>422.92179449279183</v>
      </c>
      <c r="O78" s="18">
        <v>273.30328129901955</v>
      </c>
      <c r="P78" s="18">
        <v>47.558481663003022</v>
      </c>
      <c r="Q78" s="18">
        <f t="shared" si="12"/>
        <v>320.86176296202257</v>
      </c>
      <c r="R78" s="18">
        <v>118.01376064961323</v>
      </c>
      <c r="S78" s="18">
        <v>20.595804219690763</v>
      </c>
      <c r="T78" s="18">
        <f t="shared" si="13"/>
        <v>138.60956486930399</v>
      </c>
      <c r="U78" s="18">
        <v>30.805965934320739</v>
      </c>
      <c r="V78" s="18">
        <v>5.3402711287322404</v>
      </c>
      <c r="W78" s="18">
        <f t="shared" si="14"/>
        <v>36.146237063052979</v>
      </c>
    </row>
    <row r="79" spans="2:23" x14ac:dyDescent="0.25">
      <c r="B79" s="20">
        <f t="shared" si="15"/>
        <v>43969</v>
      </c>
      <c r="C79" s="18">
        <v>54.716201344803267</v>
      </c>
      <c r="D79" s="18">
        <v>8.2422007745717565</v>
      </c>
      <c r="E79" s="18">
        <f t="shared" si="8"/>
        <v>62.958402119375023</v>
      </c>
      <c r="F79" s="18">
        <v>132.73999576345159</v>
      </c>
      <c r="G79" s="18">
        <v>21.199177445687383</v>
      </c>
      <c r="H79" s="18">
        <f t="shared" si="9"/>
        <v>153.93917320913897</v>
      </c>
      <c r="I79" s="18">
        <v>285.40508095973928</v>
      </c>
      <c r="J79" s="18">
        <v>47.939083163862051</v>
      </c>
      <c r="K79" s="18">
        <f t="shared" si="10"/>
        <v>333.34416412360133</v>
      </c>
      <c r="L79" s="18">
        <v>348.09172725769167</v>
      </c>
      <c r="M79" s="18">
        <v>59.748126964283529</v>
      </c>
      <c r="N79" s="18">
        <f t="shared" si="11"/>
        <v>407.8398542219752</v>
      </c>
      <c r="O79" s="18">
        <v>271.01670838087193</v>
      </c>
      <c r="P79" s="18">
        <v>47.145117212786772</v>
      </c>
      <c r="Q79" s="18">
        <f t="shared" si="12"/>
        <v>318.1618255936587</v>
      </c>
      <c r="R79" s="18">
        <v>118.14783513950033</v>
      </c>
      <c r="S79" s="18">
        <v>20.622374874593447</v>
      </c>
      <c r="T79" s="18">
        <f t="shared" si="13"/>
        <v>138.77021001409378</v>
      </c>
      <c r="U79" s="18">
        <v>30.307185784877902</v>
      </c>
      <c r="V79" s="18">
        <v>5.2549876283722483</v>
      </c>
      <c r="W79" s="18">
        <f t="shared" si="14"/>
        <v>35.56217341325015</v>
      </c>
    </row>
    <row r="80" spans="2:23" x14ac:dyDescent="0.25">
      <c r="B80" s="20">
        <f t="shared" si="15"/>
        <v>43970</v>
      </c>
      <c r="C80" s="18">
        <v>48.404136977434973</v>
      </c>
      <c r="D80" s="18">
        <v>7.2616769338010272</v>
      </c>
      <c r="E80" s="18">
        <f t="shared" si="8"/>
        <v>55.665813911236</v>
      </c>
      <c r="F80" s="18">
        <v>119.52527151333197</v>
      </c>
      <c r="G80" s="18">
        <v>19.03247717780323</v>
      </c>
      <c r="H80" s="18">
        <f t="shared" si="9"/>
        <v>138.5577486911352</v>
      </c>
      <c r="I80" s="18">
        <v>266.3683786752772</v>
      </c>
      <c r="J80" s="18">
        <v>44.659904753374121</v>
      </c>
      <c r="K80" s="18">
        <f t="shared" si="10"/>
        <v>311.02828342865132</v>
      </c>
      <c r="L80" s="18">
        <v>334.87064805085356</v>
      </c>
      <c r="M80" s="18">
        <v>57.415259218581923</v>
      </c>
      <c r="N80" s="18">
        <f t="shared" si="11"/>
        <v>392.28590726943548</v>
      </c>
      <c r="O80" s="18">
        <v>268.19062631459565</v>
      </c>
      <c r="P80" s="18">
        <v>46.637890398607624</v>
      </c>
      <c r="Q80" s="18">
        <f t="shared" si="12"/>
        <v>314.82851671320327</v>
      </c>
      <c r="R80" s="18">
        <v>118.14516109407168</v>
      </c>
      <c r="S80" s="18">
        <v>20.625139658771218</v>
      </c>
      <c r="T80" s="18">
        <f t="shared" si="13"/>
        <v>138.7703007528429</v>
      </c>
      <c r="U80" s="18">
        <v>29.792057092828372</v>
      </c>
      <c r="V80" s="18">
        <v>5.1668781702359752</v>
      </c>
      <c r="W80" s="18">
        <f t="shared" si="14"/>
        <v>34.958935263064348</v>
      </c>
    </row>
    <row r="81" spans="2:23" x14ac:dyDescent="0.25">
      <c r="B81" s="20">
        <f t="shared" si="15"/>
        <v>43971</v>
      </c>
      <c r="C81" s="18">
        <v>42.833458517154213</v>
      </c>
      <c r="D81" s="18">
        <v>6.4006504325739115</v>
      </c>
      <c r="E81" s="18">
        <f t="shared" si="8"/>
        <v>49.234108949728125</v>
      </c>
      <c r="F81" s="18">
        <v>107.56688050442972</v>
      </c>
      <c r="G81" s="18">
        <v>17.079507465967708</v>
      </c>
      <c r="H81" s="18">
        <f t="shared" si="9"/>
        <v>124.64638797039743</v>
      </c>
      <c r="I81" s="18">
        <v>248.146217611873</v>
      </c>
      <c r="J81" s="18">
        <v>41.53035267144287</v>
      </c>
      <c r="K81" s="18">
        <f t="shared" si="10"/>
        <v>289.67657028331587</v>
      </c>
      <c r="L81" s="18">
        <v>321.36859792729956</v>
      </c>
      <c r="M81" s="18">
        <v>55.039520165150861</v>
      </c>
      <c r="N81" s="18">
        <f t="shared" si="11"/>
        <v>376.40811809245042</v>
      </c>
      <c r="O81" s="18">
        <v>264.85704282072038</v>
      </c>
      <c r="P81" s="18">
        <v>46.042534706173228</v>
      </c>
      <c r="Q81" s="18">
        <f t="shared" si="12"/>
        <v>310.89957752689361</v>
      </c>
      <c r="R81" s="18">
        <v>118.00891460002185</v>
      </c>
      <c r="S81" s="18">
        <v>20.604646918574758</v>
      </c>
      <c r="T81" s="18">
        <f t="shared" si="13"/>
        <v>138.61356151859661</v>
      </c>
      <c r="U81" s="18">
        <v>29.262524772029792</v>
      </c>
      <c r="V81" s="18">
        <v>5.0762759266208946</v>
      </c>
      <c r="W81" s="18">
        <f t="shared" si="14"/>
        <v>34.338800698650687</v>
      </c>
    </row>
    <row r="82" spans="2:23" x14ac:dyDescent="0.25">
      <c r="B82" s="20">
        <f t="shared" si="15"/>
        <v>43972</v>
      </c>
      <c r="C82" s="18">
        <v>37.919097425343352</v>
      </c>
      <c r="D82" s="18">
        <v>5.6447904451115392</v>
      </c>
      <c r="E82" s="18">
        <f t="shared" si="8"/>
        <v>43.563887870454892</v>
      </c>
      <c r="F82" s="18">
        <v>96.764130034491245</v>
      </c>
      <c r="G82" s="18">
        <v>15.322081100149717</v>
      </c>
      <c r="H82" s="18">
        <f t="shared" si="9"/>
        <v>112.08621113464096</v>
      </c>
      <c r="I82" s="18">
        <v>230.78495646100782</v>
      </c>
      <c r="J82" s="18">
        <v>38.55727370510931</v>
      </c>
      <c r="K82" s="18">
        <f t="shared" si="10"/>
        <v>269.34223016611713</v>
      </c>
      <c r="L82" s="18">
        <v>307.70276975930392</v>
      </c>
      <c r="M82" s="18">
        <v>52.64129381523162</v>
      </c>
      <c r="N82" s="18">
        <f t="shared" si="11"/>
        <v>360.34406357453554</v>
      </c>
      <c r="O82" s="18">
        <v>261.05057459514137</v>
      </c>
      <c r="P82" s="18">
        <v>45.365230272549525</v>
      </c>
      <c r="Q82" s="18">
        <f t="shared" si="12"/>
        <v>306.41580486769089</v>
      </c>
      <c r="R82" s="18">
        <v>117.74270160104379</v>
      </c>
      <c r="S82" s="18">
        <v>20.561519926538381</v>
      </c>
      <c r="T82" s="18">
        <f t="shared" si="13"/>
        <v>138.30422152758217</v>
      </c>
      <c r="U82" s="18">
        <v>28.72046880598009</v>
      </c>
      <c r="V82" s="18">
        <v>4.9835028915958333</v>
      </c>
      <c r="W82" s="18">
        <f t="shared" si="14"/>
        <v>33.703971697575923</v>
      </c>
    </row>
    <row r="83" spans="2:23" x14ac:dyDescent="0.25">
      <c r="B83" s="20">
        <f t="shared" si="15"/>
        <v>43973</v>
      </c>
      <c r="C83" s="18">
        <v>33.584854670687491</v>
      </c>
      <c r="D83" s="18">
        <v>4.9813510795293041</v>
      </c>
      <c r="E83" s="18">
        <f t="shared" si="8"/>
        <v>38.566205750216795</v>
      </c>
      <c r="F83" s="18">
        <v>87.019977196247055</v>
      </c>
      <c r="G83" s="18">
        <v>13.742844079566112</v>
      </c>
      <c r="H83" s="18">
        <f t="shared" si="9"/>
        <v>100.76282127581317</v>
      </c>
      <c r="I83" s="18">
        <v>214.31331612363283</v>
      </c>
      <c r="J83" s="18">
        <v>35.74448241707114</v>
      </c>
      <c r="K83" s="18">
        <f t="shared" si="10"/>
        <v>250.05779854070397</v>
      </c>
      <c r="L83" s="18">
        <v>293.98047285265966</v>
      </c>
      <c r="M83" s="18">
        <v>50.239143419699303</v>
      </c>
      <c r="N83" s="18">
        <f t="shared" si="11"/>
        <v>344.21961627235896</v>
      </c>
      <c r="O83" s="18">
        <v>256.80788399024277</v>
      </c>
      <c r="P83" s="18">
        <v>44.612503289803499</v>
      </c>
      <c r="Q83" s="18">
        <f t="shared" si="12"/>
        <v>301.42038728004627</v>
      </c>
      <c r="R83" s="18">
        <v>117.35051798734457</v>
      </c>
      <c r="S83" s="18">
        <v>20.496449919516863</v>
      </c>
      <c r="T83" s="18">
        <f t="shared" si="13"/>
        <v>137.84696790686144</v>
      </c>
      <c r="U83" s="18">
        <v>28.167699015120661</v>
      </c>
      <c r="V83" s="18">
        <v>4.8888689971449821</v>
      </c>
      <c r="W83" s="18">
        <f t="shared" si="14"/>
        <v>33.056568012265643</v>
      </c>
    </row>
    <row r="84" spans="2:23" x14ac:dyDescent="0.25">
      <c r="B84" s="20">
        <f t="shared" si="15"/>
        <v>43974</v>
      </c>
      <c r="C84" s="18">
        <v>29.762711651703285</v>
      </c>
      <c r="D84" s="18">
        <v>4.3990331779041298</v>
      </c>
      <c r="E84" s="18">
        <f t="shared" si="8"/>
        <v>34.161744829607414</v>
      </c>
      <c r="F84" s="18">
        <v>78.241995146821864</v>
      </c>
      <c r="G84" s="18">
        <v>12.32541551887789</v>
      </c>
      <c r="H84" s="18">
        <f t="shared" si="9"/>
        <v>90.567410665699754</v>
      </c>
      <c r="I84" s="18">
        <v>198.74483442731434</v>
      </c>
      <c r="J84" s="18">
        <v>33.093209833605215</v>
      </c>
      <c r="K84" s="18">
        <f t="shared" si="10"/>
        <v>231.83804426091956</v>
      </c>
      <c r="L84" s="18">
        <v>280.29853448789072</v>
      </c>
      <c r="M84" s="18">
        <v>47.849720026395516</v>
      </c>
      <c r="N84" s="18">
        <f t="shared" si="11"/>
        <v>328.14825451428624</v>
      </c>
      <c r="O84" s="18">
        <v>252.16712300750078</v>
      </c>
      <c r="P84" s="18">
        <v>43.791127055834977</v>
      </c>
      <c r="Q84" s="18">
        <f t="shared" si="12"/>
        <v>295.95825006333575</v>
      </c>
      <c r="R84" s="18">
        <v>116.83670882476781</v>
      </c>
      <c r="S84" s="18">
        <v>20.410188987826245</v>
      </c>
      <c r="T84" s="18">
        <f t="shared" si="13"/>
        <v>137.24689781259406</v>
      </c>
      <c r="U84" s="18">
        <v>27.605950792112708</v>
      </c>
      <c r="V84" s="18">
        <v>4.7926713949902364</v>
      </c>
      <c r="W84" s="18">
        <f t="shared" si="14"/>
        <v>32.398622187102944</v>
      </c>
    </row>
    <row r="85" spans="2:23" x14ac:dyDescent="0.25">
      <c r="B85" s="20">
        <f t="shared" si="15"/>
        <v>43975</v>
      </c>
      <c r="C85" s="18">
        <v>26.392134777874162</v>
      </c>
      <c r="D85" s="18">
        <v>3.8878486488197268</v>
      </c>
      <c r="E85" s="18">
        <f t="shared" si="8"/>
        <v>30.279983426693889</v>
      </c>
      <c r="F85" s="18">
        <v>70.34301093970862</v>
      </c>
      <c r="G85" s="18">
        <v>11.054472029913086</v>
      </c>
      <c r="H85" s="18">
        <f t="shared" si="9"/>
        <v>81.397482969621706</v>
      </c>
      <c r="I85" s="18">
        <v>184.08020995807237</v>
      </c>
      <c r="J85" s="18">
        <v>30.602527353625646</v>
      </c>
      <c r="K85" s="18">
        <f t="shared" si="10"/>
        <v>214.68273731169802</v>
      </c>
      <c r="L85" s="18">
        <v>266.74302306704703</v>
      </c>
      <c r="M85" s="18">
        <v>45.487727951774559</v>
      </c>
      <c r="N85" s="18">
        <f t="shared" si="11"/>
        <v>312.23075101882159</v>
      </c>
      <c r="O85" s="18">
        <v>247.16739564579802</v>
      </c>
      <c r="P85" s="18">
        <v>42.908026629075493</v>
      </c>
      <c r="Q85" s="18">
        <f t="shared" si="12"/>
        <v>290.07542227487352</v>
      </c>
      <c r="R85" s="18">
        <v>116.20592717811996</v>
      </c>
      <c r="S85" s="18">
        <v>20.303542895051237</v>
      </c>
      <c r="T85" s="18">
        <f t="shared" si="13"/>
        <v>136.5094700731712</v>
      </c>
      <c r="U85" s="18">
        <v>27.036881746011659</v>
      </c>
      <c r="V85" s="18">
        <v>4.6951938937633599</v>
      </c>
      <c r="W85" s="18">
        <f t="shared" si="14"/>
        <v>31.732075639775019</v>
      </c>
    </row>
    <row r="86" spans="2:23" x14ac:dyDescent="0.25">
      <c r="B86" s="20">
        <f t="shared" si="15"/>
        <v>43976</v>
      </c>
      <c r="C86" s="18">
        <v>23.419393132688128</v>
      </c>
      <c r="D86" s="18">
        <v>3.438990219511652</v>
      </c>
      <c r="E86" s="18">
        <f t="shared" si="8"/>
        <v>26.85838335219978</v>
      </c>
      <c r="F86" s="18">
        <v>63.241480076245352</v>
      </c>
      <c r="G86" s="18">
        <v>9.9157883740303987</v>
      </c>
      <c r="H86" s="18">
        <f t="shared" si="9"/>
        <v>73.157268450275751</v>
      </c>
      <c r="I86" s="18">
        <v>170.3094888075284</v>
      </c>
      <c r="J86" s="18">
        <v>28.269738376824989</v>
      </c>
      <c r="K86" s="18">
        <f t="shared" si="10"/>
        <v>198.57922718435339</v>
      </c>
      <c r="L86" s="18">
        <v>253.38924798457629</v>
      </c>
      <c r="M86" s="18">
        <v>43.165938738420209</v>
      </c>
      <c r="N86" s="18">
        <f t="shared" si="11"/>
        <v>296.5551867229965</v>
      </c>
      <c r="O86" s="18">
        <v>241.84824807917539</v>
      </c>
      <c r="P86" s="18">
        <v>41.970188753885168</v>
      </c>
      <c r="Q86" s="18">
        <f t="shared" si="12"/>
        <v>283.81843683306056</v>
      </c>
      <c r="R86" s="18">
        <v>115.46309295629271</v>
      </c>
      <c r="S86" s="18">
        <v>20.177363903385981</v>
      </c>
      <c r="T86" s="18">
        <f t="shared" si="13"/>
        <v>135.64045685967869</v>
      </c>
      <c r="U86" s="18">
        <v>26.462069192732542</v>
      </c>
      <c r="V86" s="18">
        <v>4.5967065406146617</v>
      </c>
      <c r="W86" s="18">
        <f t="shared" si="14"/>
        <v>31.058775733347204</v>
      </c>
    </row>
    <row r="87" spans="2:23" x14ac:dyDescent="0.25">
      <c r="B87" s="20">
        <f t="shared" si="15"/>
        <v>43977</v>
      </c>
      <c r="C87" s="18">
        <v>20.796902815331123</v>
      </c>
      <c r="D87" s="18">
        <v>3.0447085100558979</v>
      </c>
      <c r="E87" s="18">
        <f t="shared" si="8"/>
        <v>23.841611325387021</v>
      </c>
      <c r="F87" s="18">
        <v>56.861653826981637</v>
      </c>
      <c r="G87" s="18">
        <v>8.8962443974214693</v>
      </c>
      <c r="H87" s="18">
        <f t="shared" si="9"/>
        <v>65.757898224403107</v>
      </c>
      <c r="I87" s="18">
        <v>157.41406484787512</v>
      </c>
      <c r="J87" s="18">
        <v>26.0907331590588</v>
      </c>
      <c r="K87" s="18">
        <f t="shared" si="10"/>
        <v>183.50479800693392</v>
      </c>
      <c r="L87" s="18">
        <v>240.30198988048505</v>
      </c>
      <c r="M87" s="18">
        <v>40.895245006783625</v>
      </c>
      <c r="N87" s="18">
        <f t="shared" si="11"/>
        <v>281.19723488726868</v>
      </c>
      <c r="O87" s="18">
        <v>236.24919444086663</v>
      </c>
      <c r="P87" s="18">
        <v>40.984578412404517</v>
      </c>
      <c r="Q87" s="18">
        <f t="shared" si="12"/>
        <v>277.23377285327115</v>
      </c>
      <c r="R87" s="18">
        <v>114.61335217548185</v>
      </c>
      <c r="S87" s="18">
        <v>20.032543673847158</v>
      </c>
      <c r="T87" s="18">
        <f t="shared" si="13"/>
        <v>134.64589584932901</v>
      </c>
      <c r="U87" s="18">
        <v>25.88300842699573</v>
      </c>
      <c r="V87" s="18">
        <v>4.497465336010066</v>
      </c>
      <c r="W87" s="18">
        <f t="shared" si="14"/>
        <v>30.380473763005796</v>
      </c>
    </row>
    <row r="88" spans="2:23" x14ac:dyDescent="0.25">
      <c r="B88" s="20">
        <f t="shared" si="15"/>
        <v>43978</v>
      </c>
      <c r="C88" s="18">
        <v>18.482606999816198</v>
      </c>
      <c r="D88" s="18">
        <v>2.6981975771504949</v>
      </c>
      <c r="E88" s="18">
        <f t="shared" si="8"/>
        <v>21.180804576966693</v>
      </c>
      <c r="F88" s="18">
        <v>51.133586788721004</v>
      </c>
      <c r="G88" s="18">
        <v>7.9838066153006366</v>
      </c>
      <c r="H88" s="18">
        <f t="shared" si="9"/>
        <v>59.117393404021641</v>
      </c>
      <c r="I88" s="18">
        <v>145.36847778561787</v>
      </c>
      <c r="J88" s="18">
        <v>24.060304810062917</v>
      </c>
      <c r="K88" s="18">
        <f t="shared" si="10"/>
        <v>169.42878259568079</v>
      </c>
      <c r="L88" s="18">
        <v>227.53591574798338</v>
      </c>
      <c r="M88" s="18">
        <v>38.684745850420313</v>
      </c>
      <c r="N88" s="18">
        <f t="shared" si="11"/>
        <v>266.22066159840369</v>
      </c>
      <c r="O88" s="18">
        <v>230.40928424716003</v>
      </c>
      <c r="P88" s="18">
        <v>39.958063041100104</v>
      </c>
      <c r="Q88" s="18">
        <f t="shared" si="12"/>
        <v>270.36734728826013</v>
      </c>
      <c r="R88" s="18">
        <v>113.6620370022174</v>
      </c>
      <c r="S88" s="18">
        <v>19.870006304591811</v>
      </c>
      <c r="T88" s="18">
        <f t="shared" si="13"/>
        <v>133.53204330680921</v>
      </c>
      <c r="U88" s="18">
        <v>25.301111709858333</v>
      </c>
      <c r="V88" s="18">
        <v>4.3977120702993489</v>
      </c>
      <c r="W88" s="18">
        <f t="shared" si="14"/>
        <v>29.698823780157682</v>
      </c>
    </row>
    <row r="89" spans="2:23" x14ac:dyDescent="0.25">
      <c r="B89" s="20">
        <f t="shared" si="15"/>
        <v>43979</v>
      </c>
      <c r="C89" s="18">
        <v>16.439397239289974</v>
      </c>
      <c r="D89" s="18">
        <v>2.3934895068223341</v>
      </c>
      <c r="E89" s="18">
        <f t="shared" si="8"/>
        <v>18.832886746112308</v>
      </c>
      <c r="F89" s="18">
        <v>45.993024295716168</v>
      </c>
      <c r="G89" s="18">
        <v>7.1674913314591322</v>
      </c>
      <c r="H89" s="18">
        <f t="shared" si="9"/>
        <v>53.1605156271753</v>
      </c>
      <c r="I89" s="18">
        <v>134.14200394280488</v>
      </c>
      <c r="J89" s="18">
        <v>22.172426204567728</v>
      </c>
      <c r="K89" s="18">
        <f t="shared" si="10"/>
        <v>156.3144301473726</v>
      </c>
      <c r="L89" s="18">
        <v>215.1361358927461</v>
      </c>
      <c r="M89" s="18">
        <v>36.541855963586841</v>
      </c>
      <c r="N89" s="18">
        <f t="shared" si="11"/>
        <v>251.67799185633294</v>
      </c>
      <c r="O89" s="18">
        <v>224.36671577709058</v>
      </c>
      <c r="P89" s="18">
        <v>38.897345139221216</v>
      </c>
      <c r="Q89" s="18">
        <f t="shared" si="12"/>
        <v>263.26406091631179</v>
      </c>
      <c r="R89" s="18">
        <v>112.61462690120334</v>
      </c>
      <c r="S89" s="18">
        <v>19.690701564068604</v>
      </c>
      <c r="T89" s="18">
        <f t="shared" si="13"/>
        <v>132.30532846527194</v>
      </c>
      <c r="U89" s="18">
        <v>24.71770790583264</v>
      </c>
      <c r="V89" s="18">
        <v>4.2976742706612185</v>
      </c>
      <c r="W89" s="18">
        <f t="shared" si="14"/>
        <v>29.015382176493858</v>
      </c>
    </row>
    <row r="90" spans="2:23" x14ac:dyDescent="0.25">
      <c r="B90" s="20">
        <f t="shared" si="15"/>
        <v>43980</v>
      </c>
      <c r="C90" s="18">
        <v>14.634578880482877</v>
      </c>
      <c r="D90" s="18">
        <v>2.1253582165136322</v>
      </c>
      <c r="E90" s="18">
        <f t="shared" si="8"/>
        <v>16.759937096996509</v>
      </c>
      <c r="F90" s="18">
        <v>41.381202297110576</v>
      </c>
      <c r="G90" s="18">
        <v>6.4373148792415122</v>
      </c>
      <c r="H90" s="18">
        <f t="shared" si="9"/>
        <v>47.818517176352088</v>
      </c>
      <c r="I90" s="18">
        <v>123.70004279601199</v>
      </c>
      <c r="J90" s="18">
        <v>20.420488950765048</v>
      </c>
      <c r="K90" s="18">
        <f t="shared" si="10"/>
        <v>144.12053174677703</v>
      </c>
      <c r="L90" s="18">
        <v>203.13886345571154</v>
      </c>
      <c r="M90" s="18">
        <v>34.472431432117446</v>
      </c>
      <c r="N90" s="18">
        <f t="shared" si="11"/>
        <v>237.61129488782899</v>
      </c>
      <c r="O90" s="18">
        <v>218.15849809249812</v>
      </c>
      <c r="P90" s="18">
        <v>37.80890370261136</v>
      </c>
      <c r="Q90" s="18">
        <f t="shared" si="12"/>
        <v>255.96740179510948</v>
      </c>
      <c r="R90" s="18">
        <v>111.47671117430582</v>
      </c>
      <c r="S90" s="18">
        <v>19.495598368952756</v>
      </c>
      <c r="T90" s="18">
        <f t="shared" si="13"/>
        <v>130.97230954325858</v>
      </c>
      <c r="U90" s="18">
        <v>24.13404270441174</v>
      </c>
      <c r="V90" s="18">
        <v>4.1975652471866738</v>
      </c>
      <c r="W90" s="18">
        <f t="shared" si="14"/>
        <v>28.331607951598414</v>
      </c>
    </row>
    <row r="91" spans="2:23" x14ac:dyDescent="0.25">
      <c r="B91" s="20">
        <f t="shared" si="15"/>
        <v>43981</v>
      </c>
      <c r="C91" s="18">
        <v>13.039381477159623</v>
      </c>
      <c r="D91" s="18">
        <v>1.8892323263921753</v>
      </c>
      <c r="E91" s="18">
        <f t="shared" si="8"/>
        <v>14.928613803551798</v>
      </c>
      <c r="F91" s="18">
        <v>37.244586178865575</v>
      </c>
      <c r="G91" s="18">
        <v>5.7842354473718842</v>
      </c>
      <c r="H91" s="18">
        <f t="shared" si="9"/>
        <v>43.028821626237459</v>
      </c>
      <c r="I91" s="18">
        <v>114.00530814169906</v>
      </c>
      <c r="J91" s="18">
        <v>18.79750652380153</v>
      </c>
      <c r="K91" s="18">
        <f t="shared" si="10"/>
        <v>132.80281466550059</v>
      </c>
      <c r="L91" s="18">
        <v>191.57214166265294</v>
      </c>
      <c r="M91" s="18">
        <v>32.480905979700765</v>
      </c>
      <c r="N91" s="18">
        <f t="shared" si="11"/>
        <v>224.0530476423537</v>
      </c>
      <c r="O91" s="18">
        <v>211.82016288407976</v>
      </c>
      <c r="P91" s="18">
        <v>36.698944648000406</v>
      </c>
      <c r="Q91" s="18">
        <f t="shared" si="12"/>
        <v>248.51910753208017</v>
      </c>
      <c r="R91" s="18">
        <v>110.25395313814442</v>
      </c>
      <c r="S91" s="18">
        <v>19.285678549910813</v>
      </c>
      <c r="T91" s="18">
        <f t="shared" si="13"/>
        <v>129.53963168805524</v>
      </c>
      <c r="U91" s="18">
        <v>23.551279362282912</v>
      </c>
      <c r="V91" s="18">
        <v>4.0975842271445231</v>
      </c>
      <c r="W91" s="18">
        <f t="shared" si="14"/>
        <v>27.648863589427435</v>
      </c>
    </row>
    <row r="92" spans="2:23" x14ac:dyDescent="0.25">
      <c r="B92" s="20">
        <f t="shared" si="15"/>
        <v>43982</v>
      </c>
      <c r="C92" s="18">
        <v>11.628513657546137</v>
      </c>
      <c r="D92" s="18">
        <v>1.681116751688478</v>
      </c>
      <c r="E92" s="18">
        <f t="shared" si="8"/>
        <v>13.309630409234614</v>
      </c>
      <c r="F92" s="18">
        <v>33.534569724215544</v>
      </c>
      <c r="G92" s="18">
        <v>5.2000900002699382</v>
      </c>
      <c r="H92" s="18">
        <f t="shared" si="9"/>
        <v>38.734659724485482</v>
      </c>
      <c r="I92" s="18">
        <v>105.01883672523763</v>
      </c>
      <c r="J92" s="18">
        <v>17.296284299416584</v>
      </c>
      <c r="K92" s="18">
        <f t="shared" si="10"/>
        <v>122.31512102465422</v>
      </c>
      <c r="L92" s="18">
        <v>180.456608771623</v>
      </c>
      <c r="M92" s="18">
        <v>30.570432373925087</v>
      </c>
      <c r="N92" s="18">
        <f t="shared" si="11"/>
        <v>211.02704114554808</v>
      </c>
      <c r="O92" s="18">
        <v>205.3855259973443</v>
      </c>
      <c r="P92" s="18">
        <v>35.573360156141234</v>
      </c>
      <c r="Q92" s="18">
        <f t="shared" si="12"/>
        <v>240.95888615348554</v>
      </c>
      <c r="R92" s="18">
        <v>108.95205614827591</v>
      </c>
      <c r="S92" s="18">
        <v>19.061930941363471</v>
      </c>
      <c r="T92" s="18">
        <f t="shared" si="13"/>
        <v>128.01398708963939</v>
      </c>
      <c r="U92" s="18">
        <v>22.970499904681901</v>
      </c>
      <c r="V92" s="18">
        <v>3.997916566863978</v>
      </c>
      <c r="W92" s="18">
        <f t="shared" si="14"/>
        <v>26.968416471545879</v>
      </c>
    </row>
    <row r="93" spans="2:23" x14ac:dyDescent="0.25">
      <c r="B93" s="20">
        <f t="shared" si="15"/>
        <v>43983</v>
      </c>
      <c r="C93" s="18">
        <v>10.379760896590597</v>
      </c>
      <c r="D93" s="18">
        <v>1.4975225311418399</v>
      </c>
      <c r="E93" s="18">
        <f t="shared" si="8"/>
        <v>11.877283427732436</v>
      </c>
      <c r="F93" s="18">
        <v>30.207150919031847</v>
      </c>
      <c r="G93" s="18">
        <v>4.6775290034179307</v>
      </c>
      <c r="H93" s="18">
        <f t="shared" si="9"/>
        <v>34.884679922449777</v>
      </c>
      <c r="I93" s="18">
        <v>96.700829627818166</v>
      </c>
      <c r="J93" s="18">
        <v>15.909559582316433</v>
      </c>
      <c r="K93" s="18">
        <f t="shared" si="10"/>
        <v>112.6103892101346</v>
      </c>
      <c r="L93" s="18">
        <v>169.8062755558858</v>
      </c>
      <c r="M93" s="18">
        <v>28.743024606114432</v>
      </c>
      <c r="N93" s="18">
        <f t="shared" si="11"/>
        <v>198.54930016200024</v>
      </c>
      <c r="O93" s="18">
        <v>198.8864973491236</v>
      </c>
      <c r="P93" s="18">
        <v>34.437696660417714</v>
      </c>
      <c r="Q93" s="18">
        <f t="shared" si="12"/>
        <v>233.32419400954132</v>
      </c>
      <c r="R93" s="18">
        <v>107.57673163975505</v>
      </c>
      <c r="S93" s="18">
        <v>18.825345824625629</v>
      </c>
      <c r="T93" s="18">
        <f t="shared" si="13"/>
        <v>126.40207746438068</v>
      </c>
      <c r="U93" s="18">
        <v>22.392706726881215</v>
      </c>
      <c r="V93" s="18">
        <v>3.8987340311266507</v>
      </c>
      <c r="W93" s="18">
        <f t="shared" si="14"/>
        <v>26.291440758007866</v>
      </c>
    </row>
    <row r="94" spans="2:23" x14ac:dyDescent="0.25">
      <c r="B94" s="20">
        <f t="shared" si="15"/>
        <v>43984</v>
      </c>
      <c r="C94" s="18">
        <v>9.2736239721343736</v>
      </c>
      <c r="D94" s="18">
        <v>1.3354043241865838</v>
      </c>
      <c r="E94" s="18">
        <f t="shared" si="8"/>
        <v>10.609028296320957</v>
      </c>
      <c r="F94" s="18">
        <v>27.222597548297927</v>
      </c>
      <c r="G94" s="18">
        <v>4.2099510036941865</v>
      </c>
      <c r="H94" s="18">
        <f t="shared" si="9"/>
        <v>31.432548551992113</v>
      </c>
      <c r="I94" s="18">
        <v>89.011342974034051</v>
      </c>
      <c r="J94" s="18">
        <v>14.630114876158132</v>
      </c>
      <c r="K94" s="18">
        <f t="shared" si="10"/>
        <v>103.64145785019218</v>
      </c>
      <c r="L94" s="18">
        <v>159.6292948589653</v>
      </c>
      <c r="M94" s="18">
        <v>26.999697326919886</v>
      </c>
      <c r="N94" s="18">
        <f t="shared" si="11"/>
        <v>186.62899218588518</v>
      </c>
      <c r="O94" s="18">
        <v>192.35293700061811</v>
      </c>
      <c r="P94" s="18">
        <v>33.297131042442061</v>
      </c>
      <c r="Q94" s="18">
        <f t="shared" si="12"/>
        <v>225.65006804306017</v>
      </c>
      <c r="R94" s="18">
        <v>106.13366931630117</v>
      </c>
      <c r="S94" s="18">
        <v>18.57690974726836</v>
      </c>
      <c r="T94" s="18">
        <f t="shared" si="13"/>
        <v>124.71057906356953</v>
      </c>
      <c r="U94" s="18">
        <v>21.818824539878733</v>
      </c>
      <c r="V94" s="18">
        <v>3.8001951304975705</v>
      </c>
      <c r="W94" s="18">
        <f t="shared" si="14"/>
        <v>25.619019670376304</v>
      </c>
    </row>
    <row r="95" spans="2:23" x14ac:dyDescent="0.25">
      <c r="B95" s="20">
        <f t="shared" si="15"/>
        <v>43985</v>
      </c>
      <c r="C95" s="18">
        <v>8.29299546616312</v>
      </c>
      <c r="D95" s="18">
        <v>1.1921049675843278</v>
      </c>
      <c r="E95" s="18">
        <f t="shared" si="8"/>
        <v>9.4851004337474478</v>
      </c>
      <c r="F95" s="18">
        <v>24.545112414507457</v>
      </c>
      <c r="G95" s="18">
        <v>3.7914385754133946</v>
      </c>
      <c r="H95" s="18">
        <f t="shared" si="9"/>
        <v>28.336550989920852</v>
      </c>
      <c r="I95" s="18">
        <v>81.91084488540946</v>
      </c>
      <c r="J95" s="18">
        <v>13.450867639424814</v>
      </c>
      <c r="K95" s="18">
        <f t="shared" si="10"/>
        <v>95.361712524834275</v>
      </c>
      <c r="L95" s="18">
        <v>149.92870713301818</v>
      </c>
      <c r="M95" s="18">
        <v>25.340599818754072</v>
      </c>
      <c r="N95" s="18">
        <f t="shared" si="11"/>
        <v>175.26930695177225</v>
      </c>
      <c r="O95" s="18">
        <v>185.81255440802306</v>
      </c>
      <c r="P95" s="18">
        <v>32.156454467628009</v>
      </c>
      <c r="Q95" s="18">
        <f t="shared" si="12"/>
        <v>217.96900887565107</v>
      </c>
      <c r="R95" s="18">
        <v>104.62850958487616</v>
      </c>
      <c r="S95" s="18">
        <v>18.317600735300857</v>
      </c>
      <c r="T95" s="18">
        <f t="shared" si="13"/>
        <v>122.94611032017701</v>
      </c>
      <c r="U95" s="18">
        <v>21.249702607547079</v>
      </c>
      <c r="V95" s="18">
        <v>3.7024455075969627</v>
      </c>
      <c r="W95" s="18">
        <f t="shared" si="14"/>
        <v>24.952148115144041</v>
      </c>
    </row>
    <row r="96" spans="2:23" x14ac:dyDescent="0.25">
      <c r="B96" s="20">
        <f t="shared" si="15"/>
        <v>43986</v>
      </c>
      <c r="C96" s="18">
        <v>7.4228714488308469</v>
      </c>
      <c r="D96" s="18">
        <v>1.0653064700823052</v>
      </c>
      <c r="E96" s="18">
        <f t="shared" si="8"/>
        <v>8.4881779189131521</v>
      </c>
      <c r="F96" s="18">
        <v>22.142505461848486</v>
      </c>
      <c r="G96" s="18">
        <v>3.4166967080168433</v>
      </c>
      <c r="H96" s="18">
        <f t="shared" si="9"/>
        <v>25.55920216986533</v>
      </c>
      <c r="I96" s="18">
        <v>75.360655301632505</v>
      </c>
      <c r="J96" s="18">
        <v>12.364939658142248</v>
      </c>
      <c r="K96" s="18">
        <f t="shared" si="10"/>
        <v>87.725594959774753</v>
      </c>
      <c r="L96" s="18">
        <v>140.70314982104901</v>
      </c>
      <c r="M96" s="18">
        <v>23.765142500110414</v>
      </c>
      <c r="N96" s="18">
        <f t="shared" si="11"/>
        <v>164.46829232115942</v>
      </c>
      <c r="O96" s="18">
        <v>179.29084731825969</v>
      </c>
      <c r="P96" s="18">
        <v>31.020063199952347</v>
      </c>
      <c r="Q96" s="18">
        <f t="shared" si="12"/>
        <v>210.31091051821204</v>
      </c>
      <c r="R96" s="18">
        <v>103.06681829893841</v>
      </c>
      <c r="S96" s="18">
        <v>18.048383908899041</v>
      </c>
      <c r="T96" s="18">
        <f t="shared" si="13"/>
        <v>121.11520220783746</v>
      </c>
      <c r="U96" s="18">
        <v>20.686117226035549</v>
      </c>
      <c r="V96" s="18">
        <v>3.6056183639230994</v>
      </c>
      <c r="W96" s="18">
        <f t="shared" si="14"/>
        <v>24.291735589958648</v>
      </c>
    </row>
    <row r="97" spans="2:23" x14ac:dyDescent="0.25">
      <c r="B97" s="20">
        <f t="shared" si="15"/>
        <v>43987</v>
      </c>
      <c r="C97" s="18">
        <v>6.6500953996546741</v>
      </c>
      <c r="D97" s="18">
        <v>0.95298683251257899</v>
      </c>
      <c r="E97" s="18">
        <f t="shared" si="8"/>
        <v>7.6030822321672531</v>
      </c>
      <c r="F97" s="18">
        <v>19.985878028077423</v>
      </c>
      <c r="G97" s="18">
        <v>3.080994365632705</v>
      </c>
      <c r="H97" s="18">
        <f t="shared" si="9"/>
        <v>23.066872393710128</v>
      </c>
      <c r="I97" s="18">
        <v>69.323284520312882</v>
      </c>
      <c r="J97" s="18">
        <v>11.365708977728445</v>
      </c>
      <c r="K97" s="18">
        <f t="shared" si="10"/>
        <v>80.688993498041327</v>
      </c>
      <c r="L97" s="18">
        <v>131.947521912909</v>
      </c>
      <c r="M97" s="18">
        <v>22.272114577541743</v>
      </c>
      <c r="N97" s="18">
        <f t="shared" si="11"/>
        <v>154.21963649045074</v>
      </c>
      <c r="O97" s="18">
        <v>172.81107640258233</v>
      </c>
      <c r="P97" s="18">
        <v>29.891955673617304</v>
      </c>
      <c r="Q97" s="18">
        <f t="shared" si="12"/>
        <v>202.70303207619963</v>
      </c>
      <c r="R97" s="18">
        <v>101.45406384260332</v>
      </c>
      <c r="S97" s="18">
        <v>17.770207506992051</v>
      </c>
      <c r="T97" s="18">
        <f t="shared" si="13"/>
        <v>119.22427134959537</v>
      </c>
      <c r="U97" s="18">
        <v>20.128774399784561</v>
      </c>
      <c r="V97" s="18">
        <v>3.5098349194651632</v>
      </c>
      <c r="W97" s="18">
        <f t="shared" si="14"/>
        <v>23.638609319249724</v>
      </c>
    </row>
    <row r="98" spans="2:23" x14ac:dyDescent="0.25">
      <c r="B98" s="20">
        <f t="shared" si="15"/>
        <v>43988</v>
      </c>
      <c r="C98" s="18">
        <v>5.9631314417929389</v>
      </c>
      <c r="D98" s="18">
        <v>0.85338210447025631</v>
      </c>
      <c r="E98" s="18">
        <f t="shared" si="8"/>
        <v>6.8165135462631952</v>
      </c>
      <c r="F98" s="18">
        <v>18.04932280090361</v>
      </c>
      <c r="G98" s="18">
        <v>2.7801096773464451</v>
      </c>
      <c r="H98" s="18">
        <f t="shared" si="9"/>
        <v>20.829432478250055</v>
      </c>
      <c r="I98" s="18">
        <v>63.762685225632595</v>
      </c>
      <c r="J98" s="18">
        <v>10.446847100908599</v>
      </c>
      <c r="K98" s="18">
        <f t="shared" si="10"/>
        <v>74.209532326541193</v>
      </c>
      <c r="L98" s="18">
        <v>123.65359797647034</v>
      </c>
      <c r="M98" s="18">
        <v>20.859791986817982</v>
      </c>
      <c r="N98" s="18">
        <f t="shared" si="11"/>
        <v>144.51338996328832</v>
      </c>
      <c r="O98" s="18">
        <v>166.39427150670599</v>
      </c>
      <c r="P98" s="18">
        <v>28.775735066560173</v>
      </c>
      <c r="Q98" s="18">
        <f t="shared" si="12"/>
        <v>195.17000657326616</v>
      </c>
      <c r="R98" s="18">
        <v>99.795596559521073</v>
      </c>
      <c r="S98" s="18">
        <v>17.483999321038368</v>
      </c>
      <c r="T98" s="18">
        <f t="shared" si="13"/>
        <v>117.27959588055944</v>
      </c>
      <c r="U98" s="18">
        <v>19.578312672191714</v>
      </c>
      <c r="V98" s="18">
        <v>3.4152048979726146</v>
      </c>
      <c r="W98" s="18">
        <f t="shared" si="14"/>
        <v>22.993517570164329</v>
      </c>
    </row>
    <row r="99" spans="2:23" x14ac:dyDescent="0.25">
      <c r="B99" s="20">
        <f t="shared" si="15"/>
        <v>43989</v>
      </c>
      <c r="C99" s="18">
        <v>5.3518640580041392</v>
      </c>
      <c r="D99" s="18">
        <v>0.76495312148017547</v>
      </c>
      <c r="E99" s="18">
        <f t="shared" si="8"/>
        <v>6.1168171794843147</v>
      </c>
      <c r="F99" s="18">
        <v>16.309641757394274</v>
      </c>
      <c r="G99" s="18">
        <v>2.5102790076120982</v>
      </c>
      <c r="H99" s="18">
        <f t="shared" si="9"/>
        <v>18.819920765006373</v>
      </c>
      <c r="I99" s="18">
        <v>58.644431513857853</v>
      </c>
      <c r="J99" s="18">
        <v>9.6023438983065716</v>
      </c>
      <c r="K99" s="18">
        <f t="shared" si="10"/>
        <v>68.246775412164425</v>
      </c>
      <c r="L99" s="18">
        <v>115.81058844906147</v>
      </c>
      <c r="M99" s="18">
        <v>19.526035198978661</v>
      </c>
      <c r="N99" s="18">
        <f t="shared" si="11"/>
        <v>135.33662364804013</v>
      </c>
      <c r="O99" s="18">
        <v>160.05926532160811</v>
      </c>
      <c r="P99" s="18">
        <v>27.674616612963291</v>
      </c>
      <c r="Q99" s="18">
        <f t="shared" si="12"/>
        <v>187.7338819345714</v>
      </c>
      <c r="R99" s="18">
        <v>98.096630504780478</v>
      </c>
      <c r="S99" s="18">
        <v>17.190663533889392</v>
      </c>
      <c r="T99" s="18">
        <f t="shared" si="13"/>
        <v>115.28729403866987</v>
      </c>
      <c r="U99" s="18">
        <v>19.035306072563117</v>
      </c>
      <c r="V99" s="18">
        <v>3.3218270313849985</v>
      </c>
      <c r="W99" s="18">
        <f t="shared" si="14"/>
        <v>22.357133103948115</v>
      </c>
    </row>
    <row r="100" spans="2:23" x14ac:dyDescent="0.25">
      <c r="B100" s="20">
        <f t="shared" si="15"/>
        <v>43990</v>
      </c>
      <c r="C100" s="18">
        <v>4.807421598390647</v>
      </c>
      <c r="D100" s="18">
        <v>0.6863564055961433</v>
      </c>
      <c r="E100" s="18">
        <f t="shared" si="8"/>
        <v>5.4937780039867903</v>
      </c>
      <c r="F100" s="18">
        <v>14.746083357571479</v>
      </c>
      <c r="G100" s="18">
        <v>2.2681499972145502</v>
      </c>
      <c r="H100" s="18">
        <f t="shared" si="9"/>
        <v>17.014233354786029</v>
      </c>
      <c r="I100" s="18">
        <v>53.935837073149742</v>
      </c>
      <c r="J100" s="18">
        <v>8.8265224095589474</v>
      </c>
      <c r="K100" s="18">
        <f t="shared" si="10"/>
        <v>62.762359482708689</v>
      </c>
      <c r="L100" s="18">
        <v>108.40564499592438</v>
      </c>
      <c r="M100" s="18">
        <v>18.268376815528882</v>
      </c>
      <c r="N100" s="18">
        <f t="shared" si="11"/>
        <v>126.67402181145326</v>
      </c>
      <c r="O100" s="18">
        <v>153.8227503236194</v>
      </c>
      <c r="P100" s="18">
        <v>26.591438904838014</v>
      </c>
      <c r="Q100" s="18">
        <f t="shared" si="12"/>
        <v>180.41418922845742</v>
      </c>
      <c r="R100" s="18">
        <v>96.362227475417967</v>
      </c>
      <c r="S100" s="18">
        <v>16.891077955664514</v>
      </c>
      <c r="T100" s="18">
        <f t="shared" si="13"/>
        <v>113.25330543108248</v>
      </c>
      <c r="U100" s="18">
        <v>18.500267144650479</v>
      </c>
      <c r="V100" s="18">
        <v>3.2297895775428742</v>
      </c>
      <c r="W100" s="18">
        <f t="shared" si="14"/>
        <v>21.730056722193353</v>
      </c>
    </row>
    <row r="101" spans="2:23" x14ac:dyDescent="0.25">
      <c r="B101" s="20">
        <f t="shared" si="15"/>
        <v>43991</v>
      </c>
      <c r="C101" s="18">
        <v>4.322021061583655</v>
      </c>
      <c r="D101" s="18">
        <v>0.61641875379291378</v>
      </c>
      <c r="E101" s="18">
        <f t="shared" si="8"/>
        <v>4.9384398153765687</v>
      </c>
      <c r="F101" s="18">
        <v>13.340099493012531</v>
      </c>
      <c r="G101" s="18">
        <v>2.0507385475175397</v>
      </c>
      <c r="H101" s="18">
        <f t="shared" si="9"/>
        <v>15.39083804053007</v>
      </c>
      <c r="I101" s="18">
        <v>49.606023308904696</v>
      </c>
      <c r="J101" s="18">
        <v>8.114045447510307</v>
      </c>
      <c r="K101" s="18">
        <f t="shared" si="10"/>
        <v>57.720068756415003</v>
      </c>
      <c r="L101" s="18">
        <v>101.42431134478466</v>
      </c>
      <c r="M101" s="18">
        <v>17.084099148785299</v>
      </c>
      <c r="N101" s="18">
        <f t="shared" si="11"/>
        <v>118.50841049356995</v>
      </c>
      <c r="O101" s="18">
        <v>147.69935497231927</v>
      </c>
      <c r="P101" s="18">
        <v>25.528678462595963</v>
      </c>
      <c r="Q101" s="18">
        <f t="shared" si="12"/>
        <v>173.22803343491523</v>
      </c>
      <c r="R101" s="18">
        <v>94.597283255378898</v>
      </c>
      <c r="S101" s="18">
        <v>16.586091645175429</v>
      </c>
      <c r="T101" s="18">
        <f t="shared" si="13"/>
        <v>111.18337490055433</v>
      </c>
      <c r="U101" s="18">
        <v>17.973650025511233</v>
      </c>
      <c r="V101" s="18">
        <v>3.1391708459025267</v>
      </c>
      <c r="W101" s="18">
        <f t="shared" si="14"/>
        <v>21.11282087141376</v>
      </c>
    </row>
    <row r="102" spans="2:23" x14ac:dyDescent="0.25">
      <c r="B102" s="20">
        <f t="shared" si="15"/>
        <v>43992</v>
      </c>
      <c r="C102" s="18">
        <v>3.8888318195713509</v>
      </c>
      <c r="D102" s="18">
        <v>0.55411508083625449</v>
      </c>
      <c r="E102" s="18">
        <f t="shared" si="8"/>
        <v>4.4429469004076054</v>
      </c>
      <c r="F102" s="18">
        <v>12.07512211593712</v>
      </c>
      <c r="G102" s="18">
        <v>1.8553896356074802</v>
      </c>
      <c r="H102" s="18">
        <f t="shared" si="9"/>
        <v>13.9305117515446</v>
      </c>
      <c r="I102" s="18">
        <v>45.625946874610236</v>
      </c>
      <c r="J102" s="18">
        <v>7.4599156644471805</v>
      </c>
      <c r="K102" s="18">
        <f t="shared" si="10"/>
        <v>53.085862539057416</v>
      </c>
      <c r="L102" s="18">
        <v>94.850921232275141</v>
      </c>
      <c r="M102" s="18">
        <v>15.970302187079596</v>
      </c>
      <c r="N102" s="18">
        <f t="shared" si="11"/>
        <v>110.82122341935474</v>
      </c>
      <c r="O102" s="18">
        <v>141.70173537085429</v>
      </c>
      <c r="P102" s="18">
        <v>24.488466897172202</v>
      </c>
      <c r="Q102" s="18">
        <f t="shared" si="12"/>
        <v>166.1902022680265</v>
      </c>
      <c r="R102" s="18">
        <v>92.80651599405337</v>
      </c>
      <c r="S102" s="18">
        <v>16.276522902478973</v>
      </c>
      <c r="T102" s="18">
        <f t="shared" si="13"/>
        <v>109.08303889653234</v>
      </c>
      <c r="U102" s="18">
        <v>17.455853546877734</v>
      </c>
      <c r="V102" s="18">
        <v>3.0500397265561219</v>
      </c>
      <c r="W102" s="18">
        <f t="shared" si="14"/>
        <v>20.505893273433855</v>
      </c>
    </row>
    <row r="103" spans="2:23" x14ac:dyDescent="0.25">
      <c r="B103" s="20">
        <f t="shared" si="15"/>
        <v>43993</v>
      </c>
      <c r="C103" s="18">
        <v>3.501856150716776</v>
      </c>
      <c r="D103" s="18">
        <v>0.49854912527325723</v>
      </c>
      <c r="E103" s="18">
        <f t="shared" si="8"/>
        <v>4.0004052759900333</v>
      </c>
      <c r="F103" s="18">
        <v>10.936359054099739</v>
      </c>
      <c r="G103" s="18">
        <v>1.6797417892748854</v>
      </c>
      <c r="H103" s="18">
        <f t="shared" si="9"/>
        <v>12.616100843374625</v>
      </c>
      <c r="I103" s="18">
        <v>41.968394806681317</v>
      </c>
      <c r="J103" s="18">
        <v>6.8594705028331191</v>
      </c>
      <c r="K103" s="18">
        <f t="shared" si="10"/>
        <v>48.827865309514436</v>
      </c>
      <c r="L103" s="18">
        <v>88.668946001951554</v>
      </c>
      <c r="M103" s="18">
        <v>14.92396249032663</v>
      </c>
      <c r="N103" s="18">
        <f t="shared" si="11"/>
        <v>103.59290849227818</v>
      </c>
      <c r="O103" s="18">
        <v>135.84067886384037</v>
      </c>
      <c r="P103" s="18">
        <v>23.472610038323182</v>
      </c>
      <c r="Q103" s="18">
        <f t="shared" si="12"/>
        <v>159.31328890216355</v>
      </c>
      <c r="R103" s="18">
        <v>90.994456623327096</v>
      </c>
      <c r="S103" s="18">
        <v>15.963157615754426</v>
      </c>
      <c r="T103" s="18">
        <f t="shared" si="13"/>
        <v>106.95761423908152</v>
      </c>
      <c r="U103" s="18">
        <v>16.947224334346174</v>
      </c>
      <c r="V103" s="18">
        <v>2.96245621841922</v>
      </c>
      <c r="W103" s="18">
        <f t="shared" si="14"/>
        <v>19.909680552765394</v>
      </c>
    </row>
    <row r="104" spans="2:23" x14ac:dyDescent="0.25">
      <c r="B104" s="20">
        <f t="shared" si="15"/>
        <v>43994</v>
      </c>
      <c r="C104" s="18">
        <v>3.1558246401618817</v>
      </c>
      <c r="D104" s="18">
        <v>0.44893666701182156</v>
      </c>
      <c r="E104" s="18">
        <f t="shared" si="8"/>
        <v>3.6047613071737032</v>
      </c>
      <c r="F104" s="18">
        <v>9.9106082225662249</v>
      </c>
      <c r="G104" s="18">
        <v>1.5216950121421178</v>
      </c>
      <c r="H104" s="18">
        <f t="shared" si="9"/>
        <v>11.432303234708343</v>
      </c>
      <c r="I104" s="18">
        <v>38.607954292081558</v>
      </c>
      <c r="J104" s="18">
        <v>6.3083732367967968</v>
      </c>
      <c r="K104" s="18">
        <f t="shared" si="10"/>
        <v>44.916327528878355</v>
      </c>
      <c r="L104" s="18">
        <v>82.861295021088154</v>
      </c>
      <c r="M104" s="18">
        <v>13.941983658402478</v>
      </c>
      <c r="N104" s="18">
        <f t="shared" si="11"/>
        <v>96.803278679490631</v>
      </c>
      <c r="O104" s="18">
        <v>130.12521635727535</v>
      </c>
      <c r="P104" s="18">
        <v>22.482608461929431</v>
      </c>
      <c r="Q104" s="18">
        <f t="shared" si="12"/>
        <v>152.60782481920478</v>
      </c>
      <c r="R104" s="18">
        <v>89.165441206939249</v>
      </c>
      <c r="S104" s="18">
        <v>15.64674794375469</v>
      </c>
      <c r="T104" s="18">
        <f t="shared" si="13"/>
        <v>104.81218915069394</v>
      </c>
      <c r="U104" s="18">
        <v>16.448059882900452</v>
      </c>
      <c r="V104" s="18">
        <v>2.8764719529549438</v>
      </c>
      <c r="W104" s="18">
        <f t="shared" si="14"/>
        <v>19.324531835855396</v>
      </c>
    </row>
    <row r="105" spans="2:23" x14ac:dyDescent="0.25">
      <c r="B105" s="20">
        <f t="shared" si="15"/>
        <v>43995</v>
      </c>
      <c r="C105" s="18">
        <v>2.8461046943084511</v>
      </c>
      <c r="D105" s="18">
        <v>0.40459094283187369</v>
      </c>
      <c r="E105" s="18">
        <f t="shared" si="8"/>
        <v>3.2506956371403248</v>
      </c>
      <c r="F105" s="18">
        <v>8.9860892455180874</v>
      </c>
      <c r="G105" s="18">
        <v>1.3793819266597893</v>
      </c>
      <c r="H105" s="18">
        <f t="shared" si="9"/>
        <v>10.365471172177877</v>
      </c>
      <c r="I105" s="18">
        <v>35.520963032013242</v>
      </c>
      <c r="J105" s="18">
        <v>5.8026011160900453</v>
      </c>
      <c r="K105" s="18">
        <f t="shared" si="10"/>
        <v>41.323564148103287</v>
      </c>
      <c r="L105" s="18">
        <v>77.410572483040596</v>
      </c>
      <c r="M105" s="18">
        <v>13.021239071815671</v>
      </c>
      <c r="N105" s="18">
        <f t="shared" si="11"/>
        <v>90.431811554856267</v>
      </c>
      <c r="O105" s="18">
        <v>124.56274047610168</v>
      </c>
      <c r="P105" s="18">
        <v>21.519678910704442</v>
      </c>
      <c r="Q105" s="18">
        <f t="shared" si="12"/>
        <v>146.08241938680612</v>
      </c>
      <c r="R105" s="18">
        <v>87.323605107099866</v>
      </c>
      <c r="S105" s="18">
        <v>15.328011313551997</v>
      </c>
      <c r="T105" s="18">
        <f t="shared" si="13"/>
        <v>102.65161642065186</v>
      </c>
      <c r="U105" s="18">
        <v>15.958611590001055</v>
      </c>
      <c r="V105" s="18">
        <v>2.7921307103101185</v>
      </c>
      <c r="W105" s="18">
        <f t="shared" si="14"/>
        <v>18.750742300311174</v>
      </c>
    </row>
    <row r="106" spans="2:23" x14ac:dyDescent="0.25">
      <c r="B106" s="20">
        <f t="shared" si="15"/>
        <v>43996</v>
      </c>
      <c r="C106" s="18">
        <v>2.5686205960519146</v>
      </c>
      <c r="D106" s="18">
        <v>0.36490998126237173</v>
      </c>
      <c r="E106" s="18">
        <f t="shared" si="8"/>
        <v>2.9335305773142863</v>
      </c>
      <c r="F106" s="18">
        <v>8.1522913814369531</v>
      </c>
      <c r="G106" s="18">
        <v>1.2511418918375057</v>
      </c>
      <c r="H106" s="18">
        <f t="shared" si="9"/>
        <v>9.4034332732744588</v>
      </c>
      <c r="I106" s="18">
        <v>32.685445208895544</v>
      </c>
      <c r="J106" s="18">
        <v>5.3384314517261373</v>
      </c>
      <c r="K106" s="18">
        <f t="shared" si="10"/>
        <v>38.023876660621681</v>
      </c>
      <c r="L106" s="18">
        <v>72.299294376003672</v>
      </c>
      <c r="M106" s="18">
        <v>12.158607629235121</v>
      </c>
      <c r="N106" s="18">
        <f t="shared" si="11"/>
        <v>84.457902005238793</v>
      </c>
      <c r="O106" s="18">
        <v>119.15912701544403</v>
      </c>
      <c r="P106" s="18">
        <v>20.5847761653813</v>
      </c>
      <c r="Q106" s="18">
        <f t="shared" si="12"/>
        <v>139.74390318082533</v>
      </c>
      <c r="R106" s="18">
        <v>85.472878846921049</v>
      </c>
      <c r="S106" s="18">
        <v>15.007629712277094</v>
      </c>
      <c r="T106" s="18">
        <f t="shared" si="13"/>
        <v>100.48050855919814</v>
      </c>
      <c r="U106" s="18">
        <v>15.479087730275751</v>
      </c>
      <c r="V106" s="18">
        <v>2.7094689251832733</v>
      </c>
      <c r="W106" s="18">
        <f t="shared" si="14"/>
        <v>18.188556655459024</v>
      </c>
    </row>
    <row r="107" spans="2:23" x14ac:dyDescent="0.25">
      <c r="B107" s="20">
        <f t="shared" si="15"/>
        <v>43997</v>
      </c>
      <c r="C107" s="18">
        <v>2.3197836940198613</v>
      </c>
      <c r="D107" s="18">
        <v>0.32936561034466649</v>
      </c>
      <c r="E107" s="18">
        <f t="shared" si="8"/>
        <v>2.6491493043645278</v>
      </c>
      <c r="F107" s="18">
        <v>7.3998365825027577</v>
      </c>
      <c r="G107" s="18">
        <v>1.1354978507674787</v>
      </c>
      <c r="H107" s="18">
        <f t="shared" si="9"/>
        <v>8.5353344332702363</v>
      </c>
      <c r="I107" s="18">
        <v>30.081037216692494</v>
      </c>
      <c r="J107" s="18">
        <v>4.9124263313742631</v>
      </c>
      <c r="K107" s="18">
        <f t="shared" si="10"/>
        <v>34.993463548066757</v>
      </c>
      <c r="L107" s="18">
        <v>67.510069466421555</v>
      </c>
      <c r="M107" s="18">
        <v>11.351003206594669</v>
      </c>
      <c r="N107" s="18">
        <f t="shared" si="11"/>
        <v>78.861072673016224</v>
      </c>
      <c r="O107" s="18">
        <v>113.91885748045752</v>
      </c>
      <c r="P107" s="18">
        <v>19.678614985255535</v>
      </c>
      <c r="Q107" s="18">
        <f t="shared" si="12"/>
        <v>133.59747246571305</v>
      </c>
      <c r="R107" s="18">
        <v>83.616985543113515</v>
      </c>
      <c r="S107" s="18">
        <v>14.686249250791434</v>
      </c>
      <c r="T107" s="18">
        <f t="shared" si="13"/>
        <v>98.303234793904949</v>
      </c>
      <c r="U107" s="18">
        <v>15.009656358263328</v>
      </c>
      <c r="V107" s="18">
        <v>2.6285161801711183</v>
      </c>
      <c r="W107" s="18">
        <f t="shared" si="14"/>
        <v>17.638172538434446</v>
      </c>
    </row>
    <row r="108" spans="2:23" x14ac:dyDescent="0.25">
      <c r="B108" s="20">
        <f t="shared" si="15"/>
        <v>43998</v>
      </c>
      <c r="C108" s="18">
        <v>2.0964314754055522</v>
      </c>
      <c r="D108" s="18">
        <v>0.29749392125268059</v>
      </c>
      <c r="E108" s="18">
        <f t="shared" si="8"/>
        <v>2.3939253966582328</v>
      </c>
      <c r="F108" s="18">
        <v>6.720356500834896</v>
      </c>
      <c r="G108" s="18">
        <v>1.0311356675820207</v>
      </c>
      <c r="H108" s="18">
        <f t="shared" si="9"/>
        <v>7.7514921684169167</v>
      </c>
      <c r="I108" s="18">
        <v>27.688906572820997</v>
      </c>
      <c r="J108" s="18">
        <v>4.5214165216752917</v>
      </c>
      <c r="K108" s="18">
        <f t="shared" si="10"/>
        <v>32.210323094496289</v>
      </c>
      <c r="L108" s="18">
        <v>63.025748099116754</v>
      </c>
      <c r="M108" s="18">
        <v>10.595398543846841</v>
      </c>
      <c r="N108" s="18">
        <f t="shared" si="11"/>
        <v>73.621146642963595</v>
      </c>
      <c r="O108" s="18">
        <v>108.84514083855174</v>
      </c>
      <c r="P108" s="18">
        <v>18.801691796508749</v>
      </c>
      <c r="Q108" s="18">
        <f t="shared" si="12"/>
        <v>127.64683263506049</v>
      </c>
      <c r="R108" s="18">
        <v>81.759439781019864</v>
      </c>
      <c r="S108" s="18">
        <v>14.364479976927441</v>
      </c>
      <c r="T108" s="18">
        <f t="shared" si="13"/>
        <v>96.123919757947306</v>
      </c>
      <c r="U108" s="18">
        <v>14.550448127963591</v>
      </c>
      <c r="V108" s="18">
        <v>2.5492956847266441</v>
      </c>
      <c r="W108" s="18">
        <f t="shared" si="14"/>
        <v>17.099743812690235</v>
      </c>
    </row>
    <row r="109" spans="2:23" x14ac:dyDescent="0.25">
      <c r="B109" s="20">
        <f t="shared" si="15"/>
        <v>43999</v>
      </c>
      <c r="C109" s="18">
        <v>1.8957744130020728</v>
      </c>
      <c r="D109" s="18">
        <v>0.26888699699247809</v>
      </c>
      <c r="E109" s="18">
        <f t="shared" si="8"/>
        <v>2.1646614099945509</v>
      </c>
      <c r="F109" s="18">
        <v>6.1063822684700426</v>
      </c>
      <c r="G109" s="18">
        <v>0.93688572255268809</v>
      </c>
      <c r="H109" s="18">
        <f t="shared" si="9"/>
        <v>7.0432679910227307</v>
      </c>
      <c r="I109" s="18">
        <v>25.491666786743735</v>
      </c>
      <c r="J109" s="18">
        <v>4.1624850023745239</v>
      </c>
      <c r="K109" s="18">
        <f t="shared" si="10"/>
        <v>29.654151789118259</v>
      </c>
      <c r="L109" s="18">
        <v>58.829542486102582</v>
      </c>
      <c r="M109" s="18">
        <v>9.888844233214968</v>
      </c>
      <c r="N109" s="18">
        <f t="shared" si="11"/>
        <v>68.71838671931755</v>
      </c>
      <c r="O109" s="18">
        <v>103.94003291945046</v>
      </c>
      <c r="P109" s="18">
        <v>17.954305862780529</v>
      </c>
      <c r="Q109" s="18">
        <f t="shared" si="12"/>
        <v>121.89433878223099</v>
      </c>
      <c r="R109" s="18">
        <v>79.903547803720357</v>
      </c>
      <c r="S109" s="18">
        <v>14.042895915850295</v>
      </c>
      <c r="T109" s="18">
        <f t="shared" si="13"/>
        <v>93.946443719570652</v>
      </c>
      <c r="U109" s="18">
        <v>14.101559020054992</v>
      </c>
      <c r="V109" s="18">
        <v>2.4718247382131722</v>
      </c>
      <c r="W109" s="18">
        <f t="shared" si="14"/>
        <v>16.573383758268164</v>
      </c>
    </row>
    <row r="110" spans="2:23" x14ac:dyDescent="0.25">
      <c r="B110" s="20">
        <f t="shared" si="15"/>
        <v>44000</v>
      </c>
      <c r="C110" s="18">
        <v>1.7153496070895926</v>
      </c>
      <c r="D110" s="18">
        <v>0.24318573917798858</v>
      </c>
      <c r="E110" s="18">
        <f t="shared" si="8"/>
        <v>1.9585353462675812</v>
      </c>
      <c r="F110" s="18">
        <v>5.5512459156816476</v>
      </c>
      <c r="G110" s="18">
        <v>0.85170654630246645</v>
      </c>
      <c r="H110" s="18">
        <f t="shared" si="9"/>
        <v>6.4029524619841141</v>
      </c>
      <c r="I110" s="18">
        <v>23.473290408528555</v>
      </c>
      <c r="J110" s="18">
        <v>3.8329504819316753</v>
      </c>
      <c r="K110" s="18">
        <f t="shared" si="10"/>
        <v>27.306240890460231</v>
      </c>
      <c r="L110" s="18">
        <v>54.905121965341095</v>
      </c>
      <c r="M110" s="18">
        <v>9.228483441152548</v>
      </c>
      <c r="N110" s="18">
        <f t="shared" si="11"/>
        <v>64.133605406493643</v>
      </c>
      <c r="O110" s="18">
        <v>99.204552189143214</v>
      </c>
      <c r="P110" s="18">
        <v>17.136579724311559</v>
      </c>
      <c r="Q110" s="18">
        <f t="shared" si="12"/>
        <v>116.34113191345477</v>
      </c>
      <c r="R110" s="18">
        <v>78.05240888798744</v>
      </c>
      <c r="S110" s="18">
        <v>13.722035315327048</v>
      </c>
      <c r="T110" s="18">
        <f t="shared" si="13"/>
        <v>91.774444203314488</v>
      </c>
      <c r="U110" s="18">
        <v>13.663052969483942</v>
      </c>
      <c r="V110" s="18">
        <v>2.3961151758609844</v>
      </c>
      <c r="W110" s="18">
        <f t="shared" si="14"/>
        <v>16.059168145344927</v>
      </c>
    </row>
    <row r="111" spans="2:23" x14ac:dyDescent="0.25">
      <c r="B111" s="20">
        <f t="shared" si="15"/>
        <v>44001</v>
      </c>
      <c r="C111" s="18">
        <v>1.5529803588106006</v>
      </c>
      <c r="D111" s="18">
        <v>0.22007364703949861</v>
      </c>
      <c r="E111" s="18">
        <f t="shared" si="8"/>
        <v>1.7730540058500992</v>
      </c>
      <c r="F111" s="18">
        <v>5.0489923448840273</v>
      </c>
      <c r="G111" s="18">
        <v>0.77467028801356719</v>
      </c>
      <c r="H111" s="18">
        <f t="shared" si="9"/>
        <v>5.8236626328975944</v>
      </c>
      <c r="I111" s="18">
        <v>21.619022011185734</v>
      </c>
      <c r="J111" s="18">
        <v>3.5303511640881879</v>
      </c>
      <c r="K111" s="18">
        <f t="shared" si="10"/>
        <v>25.149373175273922</v>
      </c>
      <c r="L111" s="18">
        <v>51.236686480559001</v>
      </c>
      <c r="M111" s="18">
        <v>8.6115629487017031</v>
      </c>
      <c r="N111" s="18">
        <f t="shared" si="11"/>
        <v>59.848249429260704</v>
      </c>
      <c r="O111" s="18">
        <v>94.638790889592201</v>
      </c>
      <c r="P111" s="18">
        <v>16.348478739207621</v>
      </c>
      <c r="Q111" s="18">
        <f t="shared" si="12"/>
        <v>110.98726962879982</v>
      </c>
      <c r="R111" s="18">
        <v>76.208917782264507</v>
      </c>
      <c r="S111" s="18">
        <v>13.402401074155705</v>
      </c>
      <c r="T111" s="18">
        <f t="shared" si="13"/>
        <v>89.611318856420212</v>
      </c>
      <c r="U111" s="18">
        <v>13.234964387901528</v>
      </c>
      <c r="V111" s="18">
        <v>2.3221737967163563</v>
      </c>
      <c r="W111" s="18">
        <f t="shared" si="14"/>
        <v>15.557138184617884</v>
      </c>
    </row>
    <row r="112" spans="2:23" x14ac:dyDescent="0.25">
      <c r="B112" s="20">
        <f t="shared" si="15"/>
        <v>44002</v>
      </c>
      <c r="C112" s="18">
        <v>1.4067409167182632</v>
      </c>
      <c r="D112" s="18">
        <v>0.19927142137203191</v>
      </c>
      <c r="E112" s="18">
        <f t="shared" si="8"/>
        <v>1.6060123380902951</v>
      </c>
      <c r="F112" s="18">
        <v>4.5943008415233635</v>
      </c>
      <c r="G112" s="18">
        <v>0.70494982761465508</v>
      </c>
      <c r="H112" s="18">
        <f t="shared" si="9"/>
        <v>5.2992506691380186</v>
      </c>
      <c r="I112" s="18">
        <v>19.91529246517166</v>
      </c>
      <c r="J112" s="18">
        <v>3.2524289682442031</v>
      </c>
      <c r="K112" s="18">
        <f t="shared" si="10"/>
        <v>23.167721433415863</v>
      </c>
      <c r="L112" s="18">
        <v>47.809021278000728</v>
      </c>
      <c r="M112" s="18">
        <v>8.0354410443833331</v>
      </c>
      <c r="N112" s="18">
        <f t="shared" si="11"/>
        <v>55.844462322384061</v>
      </c>
      <c r="O112" s="18">
        <v>90.242020775378478</v>
      </c>
      <c r="P112" s="18">
        <v>15.58982960245612</v>
      </c>
      <c r="Q112" s="18">
        <f t="shared" si="12"/>
        <v>105.8318503778346</v>
      </c>
      <c r="R112" s="18">
        <v>74.375768085407799</v>
      </c>
      <c r="S112" s="18">
        <v>13.084461332623277</v>
      </c>
      <c r="T112" s="18">
        <f t="shared" si="13"/>
        <v>87.460229418031076</v>
      </c>
      <c r="U112" s="18">
        <v>12.817300576899015</v>
      </c>
      <c r="V112" s="18">
        <v>2.2500027729374779</v>
      </c>
      <c r="W112" s="18">
        <f t="shared" si="14"/>
        <v>15.067303349836493</v>
      </c>
    </row>
    <row r="113" spans="2:23" x14ac:dyDescent="0.25">
      <c r="B113" s="20">
        <f t="shared" si="15"/>
        <v>44003</v>
      </c>
      <c r="C113" s="18">
        <v>1.2749257309842505</v>
      </c>
      <c r="D113" s="18">
        <v>0.18053228281814881</v>
      </c>
      <c r="E113" s="18">
        <f t="shared" si="8"/>
        <v>1.4554580138023994</v>
      </c>
      <c r="F113" s="18">
        <v>4.1824151723485556</v>
      </c>
      <c r="G113" s="18">
        <v>0.64180735725312843</v>
      </c>
      <c r="H113" s="18">
        <f t="shared" si="9"/>
        <v>4.8242225296016841</v>
      </c>
      <c r="I113" s="18">
        <v>18.349635532773391</v>
      </c>
      <c r="J113" s="18">
        <v>2.9971143513539573</v>
      </c>
      <c r="K113" s="18">
        <f t="shared" si="10"/>
        <v>21.346749884127348</v>
      </c>
      <c r="L113" s="18">
        <v>44.607535550028842</v>
      </c>
      <c r="M113" s="18">
        <v>7.4975927521804806</v>
      </c>
      <c r="N113" s="18">
        <f t="shared" si="11"/>
        <v>52.105128302209323</v>
      </c>
      <c r="O113" s="18">
        <v>86.012792891042409</v>
      </c>
      <c r="P113" s="18">
        <v>14.860337755577348</v>
      </c>
      <c r="Q113" s="18">
        <f t="shared" si="12"/>
        <v>100.87313064661976</v>
      </c>
      <c r="R113" s="18">
        <v>72.555456449518715</v>
      </c>
      <c r="S113" s="18">
        <v>12.768650204709957</v>
      </c>
      <c r="T113" s="18">
        <f t="shared" si="13"/>
        <v>85.324106654228672</v>
      </c>
      <c r="U113" s="18">
        <v>12.410044029377787</v>
      </c>
      <c r="V113" s="18">
        <v>2.179600040009916</v>
      </c>
      <c r="W113" s="18">
        <f t="shared" si="14"/>
        <v>14.589644069387703</v>
      </c>
    </row>
    <row r="114" spans="2:23" x14ac:dyDescent="0.25">
      <c r="B114" s="20">
        <f t="shared" si="15"/>
        <v>44004</v>
      </c>
      <c r="C114" s="18">
        <v>1.1560226333131141</v>
      </c>
      <c r="D114" s="18">
        <v>0.16363790832019731</v>
      </c>
      <c r="E114" s="18">
        <f t="shared" si="8"/>
        <v>1.3196605416333114</v>
      </c>
      <c r="F114" s="18">
        <v>3.8090813934504695</v>
      </c>
      <c r="G114" s="18">
        <v>0.58458427259165546</v>
      </c>
      <c r="H114" s="18">
        <f t="shared" si="9"/>
        <v>4.3936656660421249</v>
      </c>
      <c r="I114" s="18">
        <v>16.91060753709462</v>
      </c>
      <c r="J114" s="18">
        <v>2.7625118342521091</v>
      </c>
      <c r="K114" s="18">
        <f t="shared" si="10"/>
        <v>19.673119371346729</v>
      </c>
      <c r="L114" s="18">
        <v>41.618287487865018</v>
      </c>
      <c r="M114" s="18">
        <v>6.9956128262824677</v>
      </c>
      <c r="N114" s="18">
        <f t="shared" si="11"/>
        <v>48.613900314147486</v>
      </c>
      <c r="O114" s="18">
        <v>81.949031017957168</v>
      </c>
      <c r="P114" s="18">
        <v>14.159603631929258</v>
      </c>
      <c r="Q114" s="18">
        <f t="shared" si="12"/>
        <v>96.108634649886426</v>
      </c>
      <c r="R114" s="18">
        <v>70.750287495336124</v>
      </c>
      <c r="S114" s="18">
        <v>12.455368632664204</v>
      </c>
      <c r="T114" s="18">
        <f t="shared" si="13"/>
        <v>83.205656128000328</v>
      </c>
      <c r="U114" s="18">
        <v>12.013154617572127</v>
      </c>
      <c r="V114" s="18">
        <v>2.1109596676613478</v>
      </c>
      <c r="W114" s="18">
        <f t="shared" si="14"/>
        <v>14.124114285233475</v>
      </c>
    </row>
    <row r="115" spans="2:23" x14ac:dyDescent="0.25">
      <c r="B115" s="20">
        <f t="shared" si="15"/>
        <v>44005</v>
      </c>
      <c r="C115" s="18">
        <v>1.0486894337918784</v>
      </c>
      <c r="D115" s="18">
        <v>0.1483949023936475</v>
      </c>
      <c r="E115" s="18">
        <f t="shared" si="8"/>
        <v>1.1970843361855259</v>
      </c>
      <c r="F115" s="18">
        <v>3.4704925629157515</v>
      </c>
      <c r="G115" s="18">
        <v>0.53269222917151637</v>
      </c>
      <c r="H115" s="18">
        <f t="shared" si="9"/>
        <v>4.0031847920872679</v>
      </c>
      <c r="I115" s="18">
        <v>15.587710635842086</v>
      </c>
      <c r="J115" s="18">
        <v>2.5468862989368972</v>
      </c>
      <c r="K115" s="18">
        <f t="shared" si="10"/>
        <v>18.134596934778983</v>
      </c>
      <c r="L115" s="18">
        <v>38.827997943546507</v>
      </c>
      <c r="M115" s="18">
        <v>6.5272168951955791</v>
      </c>
      <c r="N115" s="18">
        <f t="shared" si="11"/>
        <v>45.355214838742086</v>
      </c>
      <c r="O115" s="18">
        <v>78.048118579732545</v>
      </c>
      <c r="P115" s="18">
        <v>13.487137710242678</v>
      </c>
      <c r="Q115" s="18">
        <f t="shared" si="12"/>
        <v>91.535256289975223</v>
      </c>
      <c r="R115" s="18">
        <v>68.9623793346409</v>
      </c>
      <c r="S115" s="18">
        <v>12.144985345647228</v>
      </c>
      <c r="T115" s="18">
        <f t="shared" si="13"/>
        <v>81.107364680288129</v>
      </c>
      <c r="U115" s="18">
        <v>11.626571667321059</v>
      </c>
      <c r="V115" s="18">
        <v>2.0440722114290111</v>
      </c>
      <c r="W115" s="18">
        <f t="shared" si="14"/>
        <v>13.67064387875007</v>
      </c>
    </row>
    <row r="116" spans="2:23" x14ac:dyDescent="0.25">
      <c r="B116" s="20">
        <f t="shared" si="15"/>
        <v>44006</v>
      </c>
      <c r="C116" s="18">
        <v>0.95173349056130974</v>
      </c>
      <c r="D116" s="18">
        <v>0.13463173096579339</v>
      </c>
      <c r="E116" s="18">
        <f t="shared" si="8"/>
        <v>1.0863652215271031</v>
      </c>
      <c r="F116" s="18">
        <v>3.1632396230052109</v>
      </c>
      <c r="G116" s="18">
        <v>0.48560523316655235</v>
      </c>
      <c r="H116" s="18">
        <f t="shared" si="9"/>
        <v>3.6488448561717632</v>
      </c>
      <c r="I116" s="18">
        <v>14.371320048860071</v>
      </c>
      <c r="J116" s="18">
        <v>2.3486500945177795</v>
      </c>
      <c r="K116" s="18">
        <f t="shared" si="10"/>
        <v>16.71997014337785</v>
      </c>
      <c r="L116" s="18">
        <v>36.224054650130711</v>
      </c>
      <c r="M116" s="18">
        <v>6.0902410914909524</v>
      </c>
      <c r="N116" s="18">
        <f t="shared" si="11"/>
        <v>42.314295741621663</v>
      </c>
      <c r="O116" s="18">
        <v>74.30697892950775</v>
      </c>
      <c r="P116" s="18">
        <v>12.842374371934056</v>
      </c>
      <c r="Q116" s="18">
        <f t="shared" si="12"/>
        <v>87.149353301441806</v>
      </c>
      <c r="R116" s="18">
        <v>67.193669600346766</v>
      </c>
      <c r="S116" s="18">
        <v>11.837837905227616</v>
      </c>
      <c r="T116" s="18">
        <f t="shared" si="13"/>
        <v>79.031507505574382</v>
      </c>
      <c r="U116" s="18">
        <v>11.250215919048969</v>
      </c>
      <c r="V116" s="18">
        <v>1.9789250449841234</v>
      </c>
      <c r="W116" s="18">
        <f t="shared" si="14"/>
        <v>13.229140964033093</v>
      </c>
    </row>
    <row r="117" spans="2:23" x14ac:dyDescent="0.25">
      <c r="B117" s="20">
        <f t="shared" si="15"/>
        <v>44007</v>
      </c>
      <c r="C117" s="18">
        <v>0.86409386578816338</v>
      </c>
      <c r="D117" s="18">
        <v>0.12219605526888699</v>
      </c>
      <c r="E117" s="18">
        <f t="shared" si="8"/>
        <v>0.98628992105705038</v>
      </c>
      <c r="F117" s="18">
        <v>2.8842677851243934</v>
      </c>
      <c r="G117" s="18">
        <v>0.44285264896598164</v>
      </c>
      <c r="H117" s="18">
        <f t="shared" si="9"/>
        <v>3.3271204340903751</v>
      </c>
      <c r="I117" s="18">
        <v>13.252615442048409</v>
      </c>
      <c r="J117" s="18">
        <v>2.1663509666873324</v>
      </c>
      <c r="K117" s="18">
        <f t="shared" si="10"/>
        <v>15.418966408735741</v>
      </c>
      <c r="L117" s="18">
        <v>33.794508713286632</v>
      </c>
      <c r="M117" s="18">
        <v>5.6826404602552429</v>
      </c>
      <c r="N117" s="18">
        <f t="shared" si="11"/>
        <v>39.477149173541875</v>
      </c>
      <c r="O117" s="18">
        <v>70.722149054909096</v>
      </c>
      <c r="P117" s="18">
        <v>12.224684576766776</v>
      </c>
      <c r="Q117" s="18">
        <f t="shared" si="12"/>
        <v>82.946833631675872</v>
      </c>
      <c r="R117" s="18">
        <v>65.445921891590842</v>
      </c>
      <c r="S117" s="18">
        <v>11.534233821699445</v>
      </c>
      <c r="T117" s="18">
        <f t="shared" si="13"/>
        <v>76.980155713290287</v>
      </c>
      <c r="U117" s="18">
        <v>10.883991376722861</v>
      </c>
      <c r="V117" s="18">
        <v>1.9155026734454736</v>
      </c>
      <c r="W117" s="18">
        <f t="shared" si="14"/>
        <v>12.799494050168335</v>
      </c>
    </row>
    <row r="118" spans="2:23" x14ac:dyDescent="0.25">
      <c r="B118" s="20">
        <f t="shared" si="15"/>
        <v>44008</v>
      </c>
      <c r="C118" s="18">
        <v>0.78482573090514052</v>
      </c>
      <c r="D118" s="18">
        <v>0.11095241179191362</v>
      </c>
      <c r="E118" s="18">
        <f t="shared" si="8"/>
        <v>0.89577814269705414</v>
      </c>
      <c r="F118" s="18">
        <v>2.6308378144458402</v>
      </c>
      <c r="G118" s="18">
        <v>0.4040130183002475</v>
      </c>
      <c r="H118" s="18">
        <f t="shared" si="9"/>
        <v>3.0348508327460877</v>
      </c>
      <c r="I118" s="18">
        <v>12.223516555728565</v>
      </c>
      <c r="J118" s="18">
        <v>1.9986608080748738</v>
      </c>
      <c r="K118" s="18">
        <f t="shared" si="10"/>
        <v>14.222177363803439</v>
      </c>
      <c r="L118" s="18">
        <v>31.528064867394278</v>
      </c>
      <c r="M118" s="18">
        <v>5.3024863997256944</v>
      </c>
      <c r="N118" s="18">
        <f t="shared" si="11"/>
        <v>36.830551267119972</v>
      </c>
      <c r="O118" s="18">
        <v>67.289846828183727</v>
      </c>
      <c r="P118" s="18">
        <v>11.633387386618324</v>
      </c>
      <c r="Q118" s="18">
        <f t="shared" si="12"/>
        <v>78.923234214802051</v>
      </c>
      <c r="R118" s="18">
        <v>63.720732547982152</v>
      </c>
      <c r="S118" s="18">
        <v>11.234451726382758</v>
      </c>
      <c r="T118" s="18">
        <f t="shared" si="13"/>
        <v>74.95518427436491</v>
      </c>
      <c r="U118" s="18">
        <v>10.527787046717549</v>
      </c>
      <c r="V118" s="18">
        <v>1.8537870280265452</v>
      </c>
      <c r="W118" s="18">
        <f t="shared" si="14"/>
        <v>12.381574074744094</v>
      </c>
    </row>
    <row r="119" spans="2:23" x14ac:dyDescent="0.25">
      <c r="B119" s="20">
        <f t="shared" si="15"/>
        <v>44009</v>
      </c>
      <c r="C119" s="18">
        <v>0.71308672837403719</v>
      </c>
      <c r="D119" s="18">
        <v>0.10078019152979323</v>
      </c>
      <c r="E119" s="18">
        <f t="shared" si="8"/>
        <v>0.81386691990383042</v>
      </c>
      <c r="F119" s="18">
        <v>2.4004916711892292</v>
      </c>
      <c r="G119" s="18">
        <v>0.36870859687496704</v>
      </c>
      <c r="H119" s="18">
        <f t="shared" si="9"/>
        <v>2.7692002680641963</v>
      </c>
      <c r="I119" s="18">
        <v>11.276623074976669</v>
      </c>
      <c r="J119" s="18">
        <v>1.8443652134569675</v>
      </c>
      <c r="K119" s="18">
        <f t="shared" si="10"/>
        <v>13.120988288433637</v>
      </c>
      <c r="L119" s="18">
        <v>29.414066788758646</v>
      </c>
      <c r="M119" s="18">
        <v>4.9479633514515626</v>
      </c>
      <c r="N119" s="18">
        <f t="shared" si="11"/>
        <v>34.362030140210209</v>
      </c>
      <c r="O119" s="18">
        <v>64.006032000959749</v>
      </c>
      <c r="P119" s="18">
        <v>11.067760379103674</v>
      </c>
      <c r="Q119" s="18">
        <f t="shared" si="12"/>
        <v>75.073792380063423</v>
      </c>
      <c r="R119" s="18">
        <v>62.019537673880222</v>
      </c>
      <c r="S119" s="18">
        <v>10.938742586247599</v>
      </c>
      <c r="T119" s="18">
        <f t="shared" si="13"/>
        <v>72.958280260127822</v>
      </c>
      <c r="U119" s="18">
        <v>10.181478569065348</v>
      </c>
      <c r="V119" s="18">
        <v>1.7937577424531241</v>
      </c>
      <c r="W119" s="18">
        <f t="shared" si="14"/>
        <v>11.975236311518472</v>
      </c>
    </row>
    <row r="120" spans="2:23" x14ac:dyDescent="0.25">
      <c r="B120" s="20">
        <f t="shared" si="15"/>
        <v>44010</v>
      </c>
      <c r="C120" s="18">
        <v>0.64812503547727829</v>
      </c>
      <c r="D120" s="18">
        <v>9.1571878279864904E-2</v>
      </c>
      <c r="E120" s="18">
        <f t="shared" si="8"/>
        <v>0.73969691375714319</v>
      </c>
      <c r="F120" s="18">
        <v>2.1910220214122091</v>
      </c>
      <c r="G120" s="18">
        <v>0.33660052475124758</v>
      </c>
      <c r="H120" s="18">
        <f t="shared" si="9"/>
        <v>2.5276225461634567</v>
      </c>
      <c r="I120" s="18">
        <v>10.405158671350364</v>
      </c>
      <c r="J120" s="18">
        <v>1.702353813944228</v>
      </c>
      <c r="K120" s="18">
        <f t="shared" si="10"/>
        <v>12.107512485294592</v>
      </c>
      <c r="L120" s="18">
        <v>27.442478575751011</v>
      </c>
      <c r="M120" s="18">
        <v>4.6173649250981725</v>
      </c>
      <c r="N120" s="18">
        <f t="shared" si="11"/>
        <v>32.059843500849183</v>
      </c>
      <c r="O120" s="18">
        <v>60.866461199699188</v>
      </c>
      <c r="P120" s="18">
        <v>10.527049001755131</v>
      </c>
      <c r="Q120" s="18">
        <f t="shared" si="12"/>
        <v>71.393510201454319</v>
      </c>
      <c r="R120" s="18">
        <v>60.343620340509915</v>
      </c>
      <c r="S120" s="18">
        <v>10.647330948435183</v>
      </c>
      <c r="T120" s="18">
        <f t="shared" si="13"/>
        <v>70.990951288945098</v>
      </c>
      <c r="U120" s="18">
        <v>9.8449297440092778</v>
      </c>
      <c r="V120" s="18">
        <v>1.7353924116565054</v>
      </c>
      <c r="W120" s="18">
        <f t="shared" si="14"/>
        <v>11.580322155665783</v>
      </c>
    </row>
    <row r="121" spans="2:23" x14ac:dyDescent="0.25">
      <c r="B121" s="20">
        <f t="shared" si="15"/>
        <v>44011</v>
      </c>
      <c r="C121" s="18">
        <v>0.58926890882867156</v>
      </c>
      <c r="D121" s="18">
        <v>8.3231511139729264E-2</v>
      </c>
      <c r="E121" s="18">
        <f t="shared" si="8"/>
        <v>0.67250041996840082</v>
      </c>
      <c r="F121" s="18">
        <v>2.0004451809400052</v>
      </c>
      <c r="G121" s="18">
        <v>0.30738455610571691</v>
      </c>
      <c r="H121" s="18">
        <f t="shared" si="9"/>
        <v>2.3078297370457221</v>
      </c>
      <c r="I121" s="18">
        <v>9.6029190939079854</v>
      </c>
      <c r="J121" s="18">
        <v>1.571611357396705</v>
      </c>
      <c r="K121" s="18">
        <f t="shared" si="10"/>
        <v>11.17453045130469</v>
      </c>
      <c r="L121" s="18">
        <v>25.603863341548276</v>
      </c>
      <c r="M121" s="18">
        <v>4.3090896140233781</v>
      </c>
      <c r="N121" s="18">
        <f t="shared" si="11"/>
        <v>29.912952955571654</v>
      </c>
      <c r="O121" s="18">
        <v>57.866737219230345</v>
      </c>
      <c r="P121" s="18">
        <v>10.010474924021764</v>
      </c>
      <c r="Q121" s="18">
        <f t="shared" si="12"/>
        <v>67.877212143252109</v>
      </c>
      <c r="R121" s="18">
        <v>58.694117900449783</v>
      </c>
      <c r="S121" s="18">
        <v>10.360416203390514</v>
      </c>
      <c r="T121" s="18">
        <f t="shared" si="13"/>
        <v>69.054534103840297</v>
      </c>
      <c r="U121" s="18">
        <v>9.5179939571962677</v>
      </c>
      <c r="V121" s="18">
        <v>1.6786668333163561</v>
      </c>
      <c r="W121" s="18">
        <f t="shared" si="14"/>
        <v>11.196660790512624</v>
      </c>
    </row>
    <row r="122" spans="2:23" x14ac:dyDescent="0.25">
      <c r="B122" s="20">
        <f t="shared" si="15"/>
        <v>44012</v>
      </c>
      <c r="C122" s="18">
        <v>0.53591751786734676</v>
      </c>
      <c r="D122" s="18">
        <v>7.5673341234505642E-2</v>
      </c>
      <c r="E122" s="18">
        <f t="shared" si="8"/>
        <v>0.6115908591018524</v>
      </c>
      <c r="F122" s="18">
        <v>1.8269771030973061</v>
      </c>
      <c r="G122" s="18">
        <v>0.28078728237460382</v>
      </c>
      <c r="H122" s="18">
        <f t="shared" si="9"/>
        <v>2.1077643854719099</v>
      </c>
      <c r="I122" s="18">
        <v>8.8642241505731363</v>
      </c>
      <c r="J122" s="18">
        <v>1.4512094974397769</v>
      </c>
      <c r="K122" s="18">
        <f t="shared" si="10"/>
        <v>10.315433648012913</v>
      </c>
      <c r="L122" s="18">
        <v>23.889359719309141</v>
      </c>
      <c r="M122" s="18">
        <v>4.021636232311721</v>
      </c>
      <c r="N122" s="18">
        <f t="shared" si="11"/>
        <v>27.910995951620862</v>
      </c>
      <c r="O122" s="18">
        <v>55.002352940560741</v>
      </c>
      <c r="P122" s="18">
        <v>9.5172434486335078</v>
      </c>
      <c r="Q122" s="18">
        <f t="shared" si="12"/>
        <v>64.519596389194248</v>
      </c>
      <c r="R122" s="18">
        <v>57.07202935548321</v>
      </c>
      <c r="S122" s="18">
        <v>10.078173856471494</v>
      </c>
      <c r="T122" s="18">
        <f t="shared" si="13"/>
        <v>67.150203211954704</v>
      </c>
      <c r="U122" s="18">
        <v>9.2005155070528417</v>
      </c>
      <c r="V122" s="18">
        <v>1.6235552328706717</v>
      </c>
      <c r="W122" s="18">
        <f t="shared" si="14"/>
        <v>10.824070739923513</v>
      </c>
    </row>
    <row r="123" spans="2:23" x14ac:dyDescent="0.25">
      <c r="B123" s="20">
        <f t="shared" si="15"/>
        <v>44013</v>
      </c>
      <c r="C123" s="18">
        <v>0.48753290064632893</v>
      </c>
      <c r="D123" s="18">
        <v>6.8820656698790117E-2</v>
      </c>
      <c r="E123" s="18">
        <f t="shared" si="8"/>
        <v>0.55635355734511904</v>
      </c>
      <c r="F123" s="18">
        <v>1.6690120629646117</v>
      </c>
      <c r="G123" s="18">
        <v>0.25656279045870178</v>
      </c>
      <c r="H123" s="18">
        <f t="shared" si="9"/>
        <v>1.9255748534233135</v>
      </c>
      <c r="I123" s="18">
        <v>8.1838733955191856</v>
      </c>
      <c r="J123" s="18">
        <v>1.3402992507330964</v>
      </c>
      <c r="K123" s="18">
        <f t="shared" si="10"/>
        <v>9.524172646252282</v>
      </c>
      <c r="L123" s="18">
        <v>22.29065695000827</v>
      </c>
      <c r="M123" s="18">
        <v>3.7535991816362184</v>
      </c>
      <c r="N123" s="18">
        <f t="shared" si="11"/>
        <v>26.044256131644488</v>
      </c>
      <c r="O123" s="18">
        <v>52.268730217721895</v>
      </c>
      <c r="P123" s="18">
        <v>9.0465500463519675</v>
      </c>
      <c r="Q123" s="18">
        <f t="shared" si="12"/>
        <v>61.315280264073863</v>
      </c>
      <c r="R123" s="18">
        <v>55.478222725184423</v>
      </c>
      <c r="S123" s="18">
        <v>9.8007567990127882</v>
      </c>
      <c r="T123" s="18">
        <f t="shared" si="13"/>
        <v>65.278979524197212</v>
      </c>
      <c r="U123" s="18">
        <v>8.8923308382095456</v>
      </c>
      <c r="V123" s="18">
        <v>1.5700304726426566</v>
      </c>
      <c r="W123" s="18">
        <f t="shared" si="14"/>
        <v>10.462361310852202</v>
      </c>
    </row>
    <row r="124" spans="2:23" x14ac:dyDescent="0.25">
      <c r="B124" s="20">
        <f t="shared" si="15"/>
        <v>44014</v>
      </c>
      <c r="C124" s="18">
        <v>0.44363289731336408</v>
      </c>
      <c r="D124" s="18">
        <v>6.260475365752427E-2</v>
      </c>
      <c r="E124" s="18">
        <f t="shared" si="8"/>
        <v>0.50623765097088835</v>
      </c>
      <c r="F124" s="18">
        <v>1.5251037298730807</v>
      </c>
      <c r="G124" s="18">
        <v>0.23448970435401861</v>
      </c>
      <c r="H124" s="18">
        <f t="shared" si="9"/>
        <v>1.7595934342270994</v>
      </c>
      <c r="I124" s="18">
        <v>7.5571053217790904</v>
      </c>
      <c r="J124" s="18">
        <v>1.2381040805944394</v>
      </c>
      <c r="K124" s="18">
        <f t="shared" si="10"/>
        <v>8.7952094023735299</v>
      </c>
      <c r="L124" s="18">
        <v>20.799969109775702</v>
      </c>
      <c r="M124" s="18">
        <v>3.5036636367563005</v>
      </c>
      <c r="N124" s="18">
        <f t="shared" si="11"/>
        <v>24.303632746532003</v>
      </c>
      <c r="O124" s="18">
        <v>49.66125408762673</v>
      </c>
      <c r="P124" s="18">
        <v>8.5975860791936611</v>
      </c>
      <c r="Q124" s="18">
        <f t="shared" si="12"/>
        <v>58.258840166820391</v>
      </c>
      <c r="R124" s="18">
        <v>53.913442369678705</v>
      </c>
      <c r="S124" s="18">
        <v>9.5282965708540814</v>
      </c>
      <c r="T124" s="18">
        <f t="shared" si="13"/>
        <v>63.441738940532787</v>
      </c>
      <c r="U124" s="18">
        <v>8.5932696849158674</v>
      </c>
      <c r="V124" s="18">
        <v>1.5180642457670501</v>
      </c>
      <c r="W124" s="18">
        <f t="shared" si="14"/>
        <v>10.111333930682918</v>
      </c>
    </row>
    <row r="125" spans="2:23" x14ac:dyDescent="0.25">
      <c r="B125" s="20">
        <f t="shared" si="15"/>
        <v>44015</v>
      </c>
      <c r="C125" s="18">
        <v>0.40378493603566312</v>
      </c>
      <c r="D125" s="18">
        <v>5.6964033879467024E-2</v>
      </c>
      <c r="E125" s="18">
        <f t="shared" si="8"/>
        <v>0.46074896991513015</v>
      </c>
      <c r="F125" s="18">
        <v>1.3939483538561035</v>
      </c>
      <c r="G125" s="18">
        <v>0.21436856477203037</v>
      </c>
      <c r="H125" s="18">
        <f t="shared" si="9"/>
        <v>1.6083169186281339</v>
      </c>
      <c r="I125" s="18">
        <v>6.9795598500859342</v>
      </c>
      <c r="J125" s="18">
        <v>1.143913564765171</v>
      </c>
      <c r="K125" s="18">
        <f t="shared" si="10"/>
        <v>8.1234734148511052</v>
      </c>
      <c r="L125" s="18">
        <v>19.410008935043152</v>
      </c>
      <c r="M125" s="18">
        <v>3.2706007217125261</v>
      </c>
      <c r="N125" s="18">
        <f t="shared" si="11"/>
        <v>22.680609656755678</v>
      </c>
      <c r="O125" s="18">
        <v>47.175302658868532</v>
      </c>
      <c r="P125" s="18">
        <v>8.1695437768216834</v>
      </c>
      <c r="Q125" s="18">
        <f t="shared" si="12"/>
        <v>55.344846435690215</v>
      </c>
      <c r="R125" s="18">
        <v>52.378316225617709</v>
      </c>
      <c r="S125" s="18">
        <v>9.2609046073362151</v>
      </c>
      <c r="T125" s="18">
        <f t="shared" si="13"/>
        <v>61.639220832953924</v>
      </c>
      <c r="U125" s="18">
        <v>8.3031561285265525</v>
      </c>
      <c r="V125" s="18">
        <v>1.4676272556046115</v>
      </c>
      <c r="W125" s="18">
        <f t="shared" si="14"/>
        <v>9.770783384131164</v>
      </c>
    </row>
    <row r="126" spans="2:23" x14ac:dyDescent="0.25">
      <c r="B126" s="20">
        <f t="shared" si="15"/>
        <v>44016</v>
      </c>
      <c r="C126" s="18">
        <v>0.36760056220009574</v>
      </c>
      <c r="D126" s="18">
        <v>5.1843212424500962E-2</v>
      </c>
      <c r="E126" s="18">
        <f t="shared" si="8"/>
        <v>0.4194437746245967</v>
      </c>
      <c r="F126" s="18">
        <v>1.2743698230515292</v>
      </c>
      <c r="G126" s="18">
        <v>0.19601950656215195</v>
      </c>
      <c r="H126" s="18">
        <f t="shared" si="9"/>
        <v>1.4703893296136812</v>
      </c>
      <c r="I126" s="18">
        <v>6.4472439008495712</v>
      </c>
      <c r="J126" s="18">
        <v>1.0570776055951683</v>
      </c>
      <c r="K126" s="18">
        <f t="shared" si="10"/>
        <v>7.5043215064447395</v>
      </c>
      <c r="L126" s="18">
        <v>18.113961617305904</v>
      </c>
      <c r="M126" s="18">
        <v>3.0532627343454806</v>
      </c>
      <c r="N126" s="18">
        <f t="shared" si="11"/>
        <v>21.167224351651384</v>
      </c>
      <c r="O126" s="18">
        <v>44.806273031485034</v>
      </c>
      <c r="P126" s="18">
        <v>7.7616205297331362</v>
      </c>
      <c r="Q126" s="18">
        <f t="shared" si="12"/>
        <v>52.56789356121817</v>
      </c>
      <c r="R126" s="18">
        <v>50.873362920042382</v>
      </c>
      <c r="S126" s="18">
        <v>8.9986734647354751</v>
      </c>
      <c r="T126" s="18">
        <f t="shared" si="13"/>
        <v>59.872036384777857</v>
      </c>
      <c r="U126" s="18">
        <v>8.0218095731906942</v>
      </c>
      <c r="V126" s="18">
        <v>1.4186893813543975</v>
      </c>
      <c r="W126" s="18">
        <f t="shared" si="14"/>
        <v>9.4404989545450917</v>
      </c>
    </row>
    <row r="127" spans="2:23" x14ac:dyDescent="0.25">
      <c r="B127" s="20">
        <f t="shared" si="15"/>
        <v>44017</v>
      </c>
      <c r="C127" s="18">
        <v>0.33473061691256589</v>
      </c>
      <c r="D127" s="18">
        <v>4.7192621079830133E-2</v>
      </c>
      <c r="E127" s="18">
        <f t="shared" si="8"/>
        <v>0.38192323799239603</v>
      </c>
      <c r="F127" s="18">
        <v>1.1653063771445886</v>
      </c>
      <c r="G127" s="18">
        <v>0.17928019866531031</v>
      </c>
      <c r="H127" s="18">
        <f t="shared" si="9"/>
        <v>1.3445865758098989</v>
      </c>
      <c r="I127" s="18">
        <v>5.956499838437594</v>
      </c>
      <c r="J127" s="18">
        <v>0.9770011420218907</v>
      </c>
      <c r="K127" s="18">
        <f t="shared" si="10"/>
        <v>6.9335009804594847</v>
      </c>
      <c r="L127" s="18">
        <v>16.905458866691333</v>
      </c>
      <c r="M127" s="18">
        <v>2.8505784643707557</v>
      </c>
      <c r="N127" s="18">
        <f t="shared" si="11"/>
        <v>19.756037331062089</v>
      </c>
      <c r="O127" s="18">
        <v>42.549603591009145</v>
      </c>
      <c r="P127" s="18">
        <v>7.3730225606864224</v>
      </c>
      <c r="Q127" s="18">
        <f t="shared" si="12"/>
        <v>49.922626151695567</v>
      </c>
      <c r="R127" s="18">
        <v>49.398998731580832</v>
      </c>
      <c r="S127" s="18">
        <v>8.7416780189253132</v>
      </c>
      <c r="T127" s="18">
        <f t="shared" si="13"/>
        <v>58.140676750506145</v>
      </c>
      <c r="U127" s="18">
        <v>7.7490456439131776</v>
      </c>
      <c r="V127" s="18">
        <v>1.3712198305601078</v>
      </c>
      <c r="W127" s="18">
        <f t="shared" si="14"/>
        <v>9.1202654744732854</v>
      </c>
    </row>
    <row r="128" spans="2:23" x14ac:dyDescent="0.25">
      <c r="B128" s="20">
        <f t="shared" si="15"/>
        <v>44018</v>
      </c>
      <c r="C128" s="18">
        <v>0.30486098245091853</v>
      </c>
      <c r="D128" s="18">
        <v>4.2967595001755399E-2</v>
      </c>
      <c r="E128" s="18">
        <f t="shared" si="8"/>
        <v>0.34782857745267393</v>
      </c>
      <c r="F128" s="18">
        <v>1.0657987858066917</v>
      </c>
      <c r="G128" s="18">
        <v>0.16400401549753951</v>
      </c>
      <c r="H128" s="18">
        <f t="shared" si="9"/>
        <v>1.2298028013042313</v>
      </c>
      <c r="I128" s="18">
        <v>5.5039765805995557</v>
      </c>
      <c r="J128" s="18">
        <v>0.90313932431763533</v>
      </c>
      <c r="K128" s="18">
        <f t="shared" si="10"/>
        <v>6.4071159049171911</v>
      </c>
      <c r="L128" s="18">
        <v>15.77855347962759</v>
      </c>
      <c r="M128" s="18">
        <v>2.661548639933244</v>
      </c>
      <c r="N128" s="18">
        <f t="shared" si="11"/>
        <v>18.440102119560834</v>
      </c>
      <c r="O128" s="18">
        <v>40.400793007589527</v>
      </c>
      <c r="P128" s="18">
        <v>7.0029680333454962</v>
      </c>
      <c r="Q128" s="18">
        <f t="shared" si="12"/>
        <v>47.403761040935024</v>
      </c>
      <c r="R128" s="18">
        <v>47.955544373357952</v>
      </c>
      <c r="S128" s="18">
        <v>8.4899766329244812</v>
      </c>
      <c r="T128" s="18">
        <f t="shared" si="13"/>
        <v>56.445521006282434</v>
      </c>
      <c r="U128" s="18">
        <v>7.4846770110789294</v>
      </c>
      <c r="V128" s="18">
        <v>1.3251872792185964</v>
      </c>
      <c r="W128" s="18">
        <f t="shared" si="14"/>
        <v>8.8098642902975257</v>
      </c>
    </row>
    <row r="129" spans="2:23" x14ac:dyDescent="0.25">
      <c r="B129" s="20">
        <f t="shared" si="15"/>
        <v>44019</v>
      </c>
      <c r="C129" s="18">
        <v>0.2777088236543932</v>
      </c>
      <c r="D129" s="18">
        <v>3.9127931987422926E-2</v>
      </c>
      <c r="E129" s="18">
        <f t="shared" si="8"/>
        <v>0.31683675564181613</v>
      </c>
      <c r="F129" s="18">
        <v>0.97497982444838271</v>
      </c>
      <c r="G129" s="18">
        <v>0.15005841238598805</v>
      </c>
      <c r="H129" s="18">
        <f t="shared" si="9"/>
        <v>1.1250382368343708</v>
      </c>
      <c r="I129" s="18">
        <v>5.0866031735058641</v>
      </c>
      <c r="J129" s="18">
        <v>0.83499311439527446</v>
      </c>
      <c r="K129" s="18">
        <f t="shared" si="10"/>
        <v>5.9215962879011386</v>
      </c>
      <c r="L129" s="18">
        <v>14.727694593188062</v>
      </c>
      <c r="M129" s="18">
        <v>2.4852415287032272</v>
      </c>
      <c r="N129" s="18">
        <f t="shared" si="11"/>
        <v>17.212936121891289</v>
      </c>
      <c r="O129" s="18">
        <v>38.355416256192257</v>
      </c>
      <c r="P129" s="18">
        <v>6.6506896540449816</v>
      </c>
      <c r="Q129" s="18">
        <f t="shared" si="12"/>
        <v>45.006105910237238</v>
      </c>
      <c r="R129" s="18">
        <v>46.543231576237304</v>
      </c>
      <c r="S129" s="18">
        <v>8.2436122896926918</v>
      </c>
      <c r="T129" s="18">
        <f t="shared" si="13"/>
        <v>54.786843865929995</v>
      </c>
      <c r="U129" s="18">
        <v>7.2285141455781741</v>
      </c>
      <c r="V129" s="18">
        <v>1.280560000173125</v>
      </c>
      <c r="W129" s="18">
        <f t="shared" si="14"/>
        <v>8.5090741457512991</v>
      </c>
    </row>
    <row r="130" spans="2:23" x14ac:dyDescent="0.25">
      <c r="B130" s="20">
        <f t="shared" si="15"/>
        <v>44020</v>
      </c>
      <c r="C130" s="18">
        <v>0.25301926348765846</v>
      </c>
      <c r="D130" s="18">
        <v>3.5637415095152392E-2</v>
      </c>
      <c r="E130" s="18">
        <f t="shared" si="8"/>
        <v>0.28865667858281086</v>
      </c>
      <c r="F130" s="18">
        <v>0.89206489792559296</v>
      </c>
      <c r="G130" s="18">
        <v>0.13732348107259895</v>
      </c>
      <c r="H130" s="18">
        <f t="shared" si="9"/>
        <v>1.0293883789981919</v>
      </c>
      <c r="I130" s="18">
        <v>4.701564641087316</v>
      </c>
      <c r="J130" s="18">
        <v>0.77210527658053252</v>
      </c>
      <c r="K130" s="18">
        <f t="shared" si="10"/>
        <v>5.4736699176678485</v>
      </c>
      <c r="L130" s="18">
        <v>13.747703763074242</v>
      </c>
      <c r="M130" s="18">
        <v>2.3207887123512592</v>
      </c>
      <c r="N130" s="18">
        <f t="shared" si="11"/>
        <v>16.068492475425501</v>
      </c>
      <c r="O130" s="18">
        <v>36.409137956550694</v>
      </c>
      <c r="P130" s="18">
        <v>6.3154368193268056</v>
      </c>
      <c r="Q130" s="18">
        <f t="shared" si="12"/>
        <v>42.7245747758775</v>
      </c>
      <c r="R130" s="18">
        <v>45.162209454964795</v>
      </c>
      <c r="S130" s="18">
        <v>8.0026136872509142</v>
      </c>
      <c r="T130" s="18">
        <f t="shared" si="13"/>
        <v>53.16482314221571</v>
      </c>
      <c r="U130" s="18">
        <v>6.9803660084758121</v>
      </c>
      <c r="V130" s="18">
        <v>1.2373059804770037</v>
      </c>
      <c r="W130" s="18">
        <f t="shared" si="14"/>
        <v>8.2176719889528158</v>
      </c>
    </row>
    <row r="131" spans="2:23" x14ac:dyDescent="0.25">
      <c r="B131" s="20">
        <f t="shared" si="15"/>
        <v>44021</v>
      </c>
      <c r="C131" s="18">
        <v>0.23056243895189255</v>
      </c>
      <c r="D131" s="18">
        <v>3.2463390516568325E-2</v>
      </c>
      <c r="E131" s="18">
        <f t="shared" si="8"/>
        <v>0.26302582946846087</v>
      </c>
      <c r="F131" s="18">
        <v>0.81634368106460897</v>
      </c>
      <c r="G131" s="18">
        <v>0.12569066414380359</v>
      </c>
      <c r="H131" s="18">
        <f t="shared" si="9"/>
        <v>0.94203434520841256</v>
      </c>
      <c r="I131" s="18">
        <v>4.3462799274748249</v>
      </c>
      <c r="J131" s="18">
        <v>0.71405672588116431</v>
      </c>
      <c r="K131" s="18">
        <f t="shared" si="10"/>
        <v>5.0603366533559893</v>
      </c>
      <c r="L131" s="18">
        <v>12.833751964870316</v>
      </c>
      <c r="M131" s="18">
        <v>2.1673810471188517</v>
      </c>
      <c r="N131" s="18">
        <f t="shared" si="11"/>
        <v>15.001133011989168</v>
      </c>
      <c r="O131" s="18">
        <v>34.5577233135391</v>
      </c>
      <c r="P131" s="18">
        <v>5.9964773583828901</v>
      </c>
      <c r="Q131" s="18">
        <f t="shared" si="12"/>
        <v>40.55420067192199</v>
      </c>
      <c r="R131" s="18">
        <v>43.812550643417126</v>
      </c>
      <c r="S131" s="18">
        <v>7.7669962937927721</v>
      </c>
      <c r="T131" s="18">
        <f t="shared" si="13"/>
        <v>51.579546937209898</v>
      </c>
      <c r="U131" s="18">
        <v>6.7400406792148715</v>
      </c>
      <c r="V131" s="18">
        <v>1.1953930283829663</v>
      </c>
      <c r="W131" s="18">
        <f t="shared" si="14"/>
        <v>7.9354337075978378</v>
      </c>
    </row>
    <row r="132" spans="2:23" x14ac:dyDescent="0.25">
      <c r="B132" s="20">
        <f t="shared" si="15"/>
        <v>44022</v>
      </c>
      <c r="C132" s="18">
        <v>0.2101308906385384</v>
      </c>
      <c r="D132" s="18">
        <v>2.9576393910247134E-2</v>
      </c>
      <c r="E132" s="18">
        <f t="shared" si="8"/>
        <v>0.23970728454878554</v>
      </c>
      <c r="F132" s="18">
        <v>0.74717265993604087</v>
      </c>
      <c r="G132" s="18">
        <v>0.11506160977251056</v>
      </c>
      <c r="H132" s="18">
        <f t="shared" si="9"/>
        <v>0.86223426970855144</v>
      </c>
      <c r="I132" s="18">
        <v>4.0183817617144086</v>
      </c>
      <c r="J132" s="18">
        <v>0.66046320304485562</v>
      </c>
      <c r="K132" s="18">
        <f t="shared" si="10"/>
        <v>4.6788449647592643</v>
      </c>
      <c r="L132" s="18">
        <v>11.981337586781592</v>
      </c>
      <c r="M132" s="18">
        <v>2.0242648183070742</v>
      </c>
      <c r="N132" s="18">
        <f t="shared" si="11"/>
        <v>14.005602405088666</v>
      </c>
      <c r="O132" s="18">
        <v>32.797046919691638</v>
      </c>
      <c r="P132" s="18">
        <v>5.6930989160882746</v>
      </c>
      <c r="Q132" s="18">
        <f t="shared" si="12"/>
        <v>38.490145835779913</v>
      </c>
      <c r="R132" s="18">
        <v>42.494257188585834</v>
      </c>
      <c r="S132" s="18">
        <v>7.536763361061503</v>
      </c>
      <c r="T132" s="18">
        <f t="shared" si="13"/>
        <v>50.031020549647337</v>
      </c>
      <c r="U132" s="18">
        <v>6.5073459260897835</v>
      </c>
      <c r="V132" s="18">
        <v>1.1547888706039089</v>
      </c>
      <c r="W132" s="18">
        <f t="shared" si="14"/>
        <v>7.6621347966936924</v>
      </c>
    </row>
    <row r="133" spans="2:23" x14ac:dyDescent="0.25">
      <c r="B133" s="20">
        <f t="shared" si="15"/>
        <v>44023</v>
      </c>
      <c r="C133" s="18">
        <v>0.19153724536590744</v>
      </c>
      <c r="D133" s="18">
        <v>2.6949819083256443E-2</v>
      </c>
      <c r="E133" s="18">
        <f t="shared" si="8"/>
        <v>0.21848706444916388</v>
      </c>
      <c r="F133" s="18">
        <v>0.68396847146868822</v>
      </c>
      <c r="G133" s="18">
        <v>0.10534715058065558</v>
      </c>
      <c r="H133" s="18">
        <f t="shared" si="9"/>
        <v>0.7893156220493438</v>
      </c>
      <c r="I133" s="18">
        <v>3.7156982845190214</v>
      </c>
      <c r="J133" s="18">
        <v>0.61097224783634374</v>
      </c>
      <c r="K133" s="18">
        <f t="shared" si="10"/>
        <v>4.3266705323553651</v>
      </c>
      <c r="L133" s="18">
        <v>11.186265456111869</v>
      </c>
      <c r="M133" s="18">
        <v>1.8907380924629251</v>
      </c>
      <c r="N133" s="18">
        <f t="shared" si="11"/>
        <v>13.077003548574794</v>
      </c>
      <c r="O133" s="18">
        <v>31.123099662167078</v>
      </c>
      <c r="P133" s="18">
        <v>5.4046100186642434</v>
      </c>
      <c r="Q133" s="18">
        <f t="shared" si="12"/>
        <v>36.527709680831322</v>
      </c>
      <c r="R133" s="18">
        <v>41.207266195613556</v>
      </c>
      <c r="S133" s="18">
        <v>7.3119068947223695</v>
      </c>
      <c r="T133" s="18">
        <f t="shared" si="13"/>
        <v>48.519173090335926</v>
      </c>
      <c r="U133" s="18">
        <v>6.2820897227152273</v>
      </c>
      <c r="V133" s="18">
        <v>1.1154612404638442</v>
      </c>
      <c r="W133" s="18">
        <f t="shared" si="14"/>
        <v>7.3975509631790715</v>
      </c>
    </row>
    <row r="134" spans="2:23" x14ac:dyDescent="0.25">
      <c r="B134" s="20">
        <f t="shared" si="15"/>
        <v>44024</v>
      </c>
      <c r="C134" s="18">
        <v>0.17461215646835626</v>
      </c>
      <c r="D134" s="18">
        <v>2.4559623813729559E-2</v>
      </c>
      <c r="E134" s="18">
        <f t="shared" ref="E134:E197" si="16">SUM(C134:D134)</f>
        <v>0.19917178028208582</v>
      </c>
      <c r="F134" s="18">
        <v>0.6262019509995298</v>
      </c>
      <c r="G134" s="18">
        <v>9.6466392109959997E-2</v>
      </c>
      <c r="H134" s="18">
        <f t="shared" ref="H134:H197" si="17">SUM(F134:G134)</f>
        <v>0.7226683431094898</v>
      </c>
      <c r="I134" s="18">
        <v>3.436236288263899</v>
      </c>
      <c r="J134" s="18">
        <v>0.56526044419615573</v>
      </c>
      <c r="K134" s="18">
        <f t="shared" ref="K134:K197" si="18">SUM(I134:J134)</f>
        <v>4.0014967324600548</v>
      </c>
      <c r="L134" s="18">
        <v>10.444626921183954</v>
      </c>
      <c r="M134" s="18">
        <v>1.7661472677727943</v>
      </c>
      <c r="N134" s="18">
        <f t="shared" ref="N134:N197" si="19">SUM(L134:M134)</f>
        <v>12.210774188956748</v>
      </c>
      <c r="O134" s="18">
        <v>29.531993957802115</v>
      </c>
      <c r="P134" s="18">
        <v>5.130340860655906</v>
      </c>
      <c r="Q134" s="18">
        <f t="shared" si="12"/>
        <v>34.662334818458021</v>
      </c>
      <c r="R134" s="18">
        <v>39.951455219008494</v>
      </c>
      <c r="S134" s="18">
        <v>7.0924085809535882</v>
      </c>
      <c r="T134" s="18">
        <f t="shared" si="13"/>
        <v>47.043863799962082</v>
      </c>
      <c r="U134" s="18">
        <v>6.0640807140380275</v>
      </c>
      <c r="V134" s="18">
        <v>1.0773779575375215</v>
      </c>
      <c r="W134" s="18">
        <f t="shared" si="14"/>
        <v>7.141458671575549</v>
      </c>
    </row>
    <row r="135" spans="2:23" x14ac:dyDescent="0.25">
      <c r="B135" s="20">
        <f t="shared" si="15"/>
        <v>44025</v>
      </c>
      <c r="C135" s="18">
        <v>0.1592024706696975</v>
      </c>
      <c r="D135" s="18">
        <v>2.2384068387964362E-2</v>
      </c>
      <c r="E135" s="18">
        <f t="shared" si="16"/>
        <v>0.18158653905766187</v>
      </c>
      <c r="F135" s="18">
        <v>0.57339280802989379</v>
      </c>
      <c r="G135" s="18">
        <v>8.8345898473562556E-2</v>
      </c>
      <c r="H135" s="18">
        <f t="shared" si="17"/>
        <v>0.66173870650345634</v>
      </c>
      <c r="I135" s="18">
        <v>3.1781659312655393</v>
      </c>
      <c r="J135" s="18">
        <v>0.52303091292651516</v>
      </c>
      <c r="K135" s="18">
        <f t="shared" si="18"/>
        <v>3.7011968441920544</v>
      </c>
      <c r="L135" s="18">
        <v>9.7527809927560156</v>
      </c>
      <c r="M135" s="18">
        <v>1.6498838207257904</v>
      </c>
      <c r="N135" s="18">
        <f t="shared" si="19"/>
        <v>11.402664813481806</v>
      </c>
      <c r="O135" s="18">
        <v>28.019967520900536</v>
      </c>
      <c r="P135" s="18">
        <v>4.8696438484012106</v>
      </c>
      <c r="Q135" s="18">
        <f t="shared" ref="Q135:Q198" si="20">SUM(O135:P135)</f>
        <v>32.889611369301747</v>
      </c>
      <c r="R135" s="18">
        <v>38.726647397626948</v>
      </c>
      <c r="S135" s="18">
        <v>6.87824066884491</v>
      </c>
      <c r="T135" s="18">
        <f t="shared" ref="T135:T198" si="21">SUM(R135:S135)</f>
        <v>45.604888066471858</v>
      </c>
      <c r="U135" s="18">
        <v>5.8531286352676943</v>
      </c>
      <c r="V135" s="18">
        <v>1.0405069993524876</v>
      </c>
      <c r="W135" s="18">
        <f t="shared" ref="W135:W198" si="22">SUM(U135:V135)</f>
        <v>6.8936356346201819</v>
      </c>
    </row>
    <row r="136" spans="2:23" x14ac:dyDescent="0.25">
      <c r="B136" s="20">
        <f t="shared" ref="B136:B199" si="23">B135+1</f>
        <v>44026</v>
      </c>
      <c r="C136" s="18">
        <v>0.14516959506727289</v>
      </c>
      <c r="D136" s="18">
        <v>2.0403482777510362E-2</v>
      </c>
      <c r="E136" s="18">
        <f t="shared" si="16"/>
        <v>0.16557307784478326</v>
      </c>
      <c r="F136" s="18">
        <v>0.52510485967286513</v>
      </c>
      <c r="G136" s="18">
        <v>8.0918963985823211E-2</v>
      </c>
      <c r="H136" s="18">
        <f t="shared" si="17"/>
        <v>0.60602382365868834</v>
      </c>
      <c r="I136" s="18">
        <v>2.939806798902282</v>
      </c>
      <c r="J136" s="18">
        <v>0.48401102963043741</v>
      </c>
      <c r="K136" s="18">
        <f t="shared" si="18"/>
        <v>3.4238178285327194</v>
      </c>
      <c r="L136" s="18">
        <v>9.1073365362972254</v>
      </c>
      <c r="M136" s="18">
        <v>1.541381244996046</v>
      </c>
      <c r="N136" s="18">
        <f t="shared" si="19"/>
        <v>10.648717781293271</v>
      </c>
      <c r="O136" s="18">
        <v>26.583385850601189</v>
      </c>
      <c r="P136" s="18">
        <v>4.6218939320756363</v>
      </c>
      <c r="Q136" s="18">
        <f t="shared" si="20"/>
        <v>31.205279782676826</v>
      </c>
      <c r="R136" s="18">
        <v>37.532616332706311</v>
      </c>
      <c r="S136" s="18">
        <v>6.6693668085783884</v>
      </c>
      <c r="T136" s="18">
        <f t="shared" si="21"/>
        <v>44.2019831412847</v>
      </c>
      <c r="U136" s="18">
        <v>5.6490446870220694</v>
      </c>
      <c r="V136" s="18">
        <v>1.0048165657020718</v>
      </c>
      <c r="W136" s="18">
        <f t="shared" si="22"/>
        <v>6.6538612527241412</v>
      </c>
    </row>
    <row r="137" spans="2:23" x14ac:dyDescent="0.25">
      <c r="B137" s="20">
        <f t="shared" si="23"/>
        <v>44027</v>
      </c>
      <c r="C137" s="18">
        <v>0.13238804030697793</v>
      </c>
      <c r="D137" s="18">
        <v>1.8600059146137937E-2</v>
      </c>
      <c r="E137" s="18">
        <f t="shared" si="16"/>
        <v>0.15098809945311586</v>
      </c>
      <c r="F137" s="18">
        <v>0.48094175976075348</v>
      </c>
      <c r="G137" s="18">
        <v>7.4124961064626405E-2</v>
      </c>
      <c r="H137" s="18">
        <f t="shared" si="17"/>
        <v>0.55506672082537989</v>
      </c>
      <c r="I137" s="18">
        <v>2.719615192796482</v>
      </c>
      <c r="J137" s="18">
        <v>0.44795034738353934</v>
      </c>
      <c r="K137" s="18">
        <f t="shared" si="18"/>
        <v>3.1675655401800213</v>
      </c>
      <c r="L137" s="18">
        <v>8.5051354953175178</v>
      </c>
      <c r="M137" s="18">
        <v>1.440112177075207</v>
      </c>
      <c r="N137" s="18">
        <f t="shared" si="19"/>
        <v>9.9452476723927248</v>
      </c>
      <c r="O137" s="18">
        <v>25.218743607352735</v>
      </c>
      <c r="P137" s="18">
        <v>4.3864887551890206</v>
      </c>
      <c r="Q137" s="18">
        <f t="shared" si="20"/>
        <v>29.605232362541756</v>
      </c>
      <c r="R137" s="18">
        <v>36.369090710379169</v>
      </c>
      <c r="S137" s="18">
        <v>6.4657428456253001</v>
      </c>
      <c r="T137" s="18">
        <f t="shared" si="21"/>
        <v>42.834833556004469</v>
      </c>
      <c r="U137" s="18">
        <v>5.4516418697749032</v>
      </c>
      <c r="V137" s="18">
        <v>0.97027513609214111</v>
      </c>
      <c r="W137" s="18">
        <f t="shared" si="22"/>
        <v>6.4219170058670443</v>
      </c>
    </row>
    <row r="138" spans="2:23" x14ac:dyDescent="0.25">
      <c r="B138" s="20">
        <f t="shared" si="23"/>
        <v>44028</v>
      </c>
      <c r="C138" s="18">
        <v>0.12074411961293663</v>
      </c>
      <c r="D138" s="18">
        <v>1.6957666661710391E-2</v>
      </c>
      <c r="E138" s="18">
        <f t="shared" si="16"/>
        <v>0.13770178627464702</v>
      </c>
      <c r="F138" s="18">
        <v>0.44054316864276188</v>
      </c>
      <c r="G138" s="18">
        <v>6.7908755852840841E-2</v>
      </c>
      <c r="H138" s="18">
        <f t="shared" si="17"/>
        <v>0.50845192449560273</v>
      </c>
      <c r="I138" s="18">
        <v>2.5161725401121657</v>
      </c>
      <c r="J138" s="18">
        <v>0.41461870550210733</v>
      </c>
      <c r="K138" s="18">
        <f t="shared" si="18"/>
        <v>2.9307912456142731</v>
      </c>
      <c r="L138" s="18">
        <v>7.9432371180264454</v>
      </c>
      <c r="M138" s="18">
        <v>1.3455857020617259</v>
      </c>
      <c r="N138" s="18">
        <f t="shared" si="19"/>
        <v>9.2888228200881713</v>
      </c>
      <c r="O138" s="18">
        <v>23.922665031819633</v>
      </c>
      <c r="P138" s="18">
        <v>4.1628486476379294</v>
      </c>
      <c r="Q138" s="18">
        <f t="shared" si="20"/>
        <v>28.085513679457563</v>
      </c>
      <c r="R138" s="18">
        <v>35.235758671497024</v>
      </c>
      <c r="S138" s="18">
        <v>6.2673175715103753</v>
      </c>
      <c r="T138" s="18">
        <f t="shared" si="21"/>
        <v>41.503076243007399</v>
      </c>
      <c r="U138" s="18">
        <v>5.2607352805835035</v>
      </c>
      <c r="V138" s="18">
        <v>0.9368515208198005</v>
      </c>
      <c r="W138" s="18">
        <f t="shared" si="22"/>
        <v>6.197586801403304</v>
      </c>
    </row>
    <row r="139" spans="2:23" x14ac:dyDescent="0.25">
      <c r="B139" s="20">
        <f t="shared" si="23"/>
        <v>44029</v>
      </c>
      <c r="C139" s="18">
        <v>0.11013478562017553</v>
      </c>
      <c r="D139" s="18">
        <v>1.546168600270903E-2</v>
      </c>
      <c r="E139" s="18">
        <f t="shared" si="16"/>
        <v>0.12559647162288456</v>
      </c>
      <c r="F139" s="18">
        <v>0.40358131508037332</v>
      </c>
      <c r="G139" s="18">
        <v>6.2220183939643903E-2</v>
      </c>
      <c r="H139" s="18">
        <f t="shared" si="17"/>
        <v>0.46580149902001722</v>
      </c>
      <c r="I139" s="18">
        <v>2.328174822996516</v>
      </c>
      <c r="J139" s="18">
        <v>0.38380450731119709</v>
      </c>
      <c r="K139" s="18">
        <f t="shared" si="18"/>
        <v>2.7119793303077131</v>
      </c>
      <c r="L139" s="18">
        <v>7.4189031537753181</v>
      </c>
      <c r="M139" s="18">
        <v>1.2573448321763863</v>
      </c>
      <c r="N139" s="18">
        <f t="shared" si="19"/>
        <v>8.6762479859517043</v>
      </c>
      <c r="O139" s="18">
        <v>22.691903543902299</v>
      </c>
      <c r="P139" s="18">
        <v>3.9504164856184616</v>
      </c>
      <c r="Q139" s="18">
        <f t="shared" si="20"/>
        <v>26.642320029520761</v>
      </c>
      <c r="R139" s="18">
        <v>34.132271932907315</v>
      </c>
      <c r="S139" s="18">
        <v>6.0740334318647911</v>
      </c>
      <c r="T139" s="18">
        <f t="shared" si="21"/>
        <v>40.206305364772106</v>
      </c>
      <c r="U139" s="18">
        <v>5.0761423748795096</v>
      </c>
      <c r="V139" s="18">
        <v>0.90451490615498642</v>
      </c>
      <c r="W139" s="18">
        <f t="shared" si="22"/>
        <v>5.980657281034496</v>
      </c>
    </row>
    <row r="140" spans="2:23" x14ac:dyDescent="0.25">
      <c r="B140" s="20">
        <f t="shared" si="23"/>
        <v>44030</v>
      </c>
      <c r="C140" s="18">
        <v>0.10046658940700581</v>
      </c>
      <c r="D140" s="18">
        <v>1.4098861295224197E-2</v>
      </c>
      <c r="E140" s="18">
        <f t="shared" si="16"/>
        <v>0.11456545070223001</v>
      </c>
      <c r="F140" s="18">
        <v>0.36975790745418635</v>
      </c>
      <c r="G140" s="18">
        <v>5.7013579594240582E-2</v>
      </c>
      <c r="H140" s="18">
        <f t="shared" si="17"/>
        <v>0.42677148704842693</v>
      </c>
      <c r="I140" s="18">
        <v>2.1544229371138499</v>
      </c>
      <c r="J140" s="18">
        <v>0.35531315135494879</v>
      </c>
      <c r="K140" s="18">
        <f t="shared" si="18"/>
        <v>2.5097360884687987</v>
      </c>
      <c r="L140" s="18">
        <v>6.9295839810911275</v>
      </c>
      <c r="M140" s="18">
        <v>1.1749641501078258</v>
      </c>
      <c r="N140" s="18">
        <f t="shared" si="19"/>
        <v>8.1045481311989533</v>
      </c>
      <c r="O140" s="18">
        <v>21.52334064581737</v>
      </c>
      <c r="P140" s="18">
        <v>3.7486574392719376</v>
      </c>
      <c r="Q140" s="18">
        <f t="shared" si="20"/>
        <v>25.271998085089308</v>
      </c>
      <c r="R140" s="18">
        <v>33.058249665516996</v>
      </c>
      <c r="S140" s="18">
        <v>5.8858271927281294</v>
      </c>
      <c r="T140" s="18">
        <f t="shared" si="21"/>
        <v>38.944076858245126</v>
      </c>
      <c r="U140" s="18">
        <v>4.8976831960194431</v>
      </c>
      <c r="V140" s="18">
        <v>0.87323489407361876</v>
      </c>
      <c r="W140" s="18">
        <f t="shared" si="22"/>
        <v>5.7709180900930619</v>
      </c>
    </row>
    <row r="141" spans="2:23" x14ac:dyDescent="0.25">
      <c r="B141" s="20">
        <f t="shared" si="23"/>
        <v>44031</v>
      </c>
      <c r="C141" s="18">
        <v>9.1654747677239357E-2</v>
      </c>
      <c r="D141" s="18">
        <v>1.2857167509991996E-2</v>
      </c>
      <c r="E141" s="18">
        <f t="shared" si="16"/>
        <v>0.10451191518723135</v>
      </c>
      <c r="F141" s="18">
        <v>0.33880135646177223</v>
      </c>
      <c r="G141" s="18">
        <v>5.2247352565245819E-2</v>
      </c>
      <c r="H141" s="18">
        <f t="shared" si="17"/>
        <v>0.39104870902701805</v>
      </c>
      <c r="I141" s="18">
        <v>1.9938138957149931</v>
      </c>
      <c r="J141" s="18">
        <v>0.32896560197241342</v>
      </c>
      <c r="K141" s="18">
        <f t="shared" si="18"/>
        <v>2.3227794976874065</v>
      </c>
      <c r="L141" s="18">
        <v>6.4729056261421647</v>
      </c>
      <c r="M141" s="18">
        <v>1.0980476089512194</v>
      </c>
      <c r="N141" s="18">
        <f t="shared" si="19"/>
        <v>7.5709532350933841</v>
      </c>
      <c r="O141" s="18">
        <v>20.413984239216006</v>
      </c>
      <c r="P141" s="18">
        <v>3.5570586265776001</v>
      </c>
      <c r="Q141" s="18">
        <f t="shared" si="20"/>
        <v>23.971042865793606</v>
      </c>
      <c r="R141" s="18">
        <v>32.013282135396366</v>
      </c>
      <c r="S141" s="18">
        <v>5.7026305661786409</v>
      </c>
      <c r="T141" s="18">
        <f t="shared" si="21"/>
        <v>37.715912701575007</v>
      </c>
      <c r="U141" s="18">
        <v>4.7251805750570384</v>
      </c>
      <c r="V141" s="18">
        <v>0.84298153696073541</v>
      </c>
      <c r="W141" s="18">
        <f t="shared" si="22"/>
        <v>5.5681621120177738</v>
      </c>
    </row>
    <row r="142" spans="2:23" x14ac:dyDescent="0.25">
      <c r="B142" s="20">
        <f t="shared" si="23"/>
        <v>44032</v>
      </c>
      <c r="C142" s="18">
        <v>8.3622306232427945E-2</v>
      </c>
      <c r="D142" s="18">
        <v>1.1725691543233552E-2</v>
      </c>
      <c r="E142" s="18">
        <f t="shared" si="16"/>
        <v>9.5347997775661497E-2</v>
      </c>
      <c r="F142" s="18">
        <v>0.3104642754260567</v>
      </c>
      <c r="G142" s="18">
        <v>4.7883607350286184E-2</v>
      </c>
      <c r="H142" s="18">
        <f t="shared" si="17"/>
        <v>0.35834788277634289</v>
      </c>
      <c r="I142" s="18">
        <v>1.8453328035502636</v>
      </c>
      <c r="J142" s="18">
        <v>0.30459708632406546</v>
      </c>
      <c r="K142" s="18">
        <f t="shared" si="18"/>
        <v>2.1499298898743291</v>
      </c>
      <c r="L142" s="18">
        <v>6.0466576290418743</v>
      </c>
      <c r="M142" s="18">
        <v>1.0262264803900507</v>
      </c>
      <c r="N142" s="18">
        <f t="shared" si="19"/>
        <v>7.072884109431925</v>
      </c>
      <c r="O142" s="18">
        <v>19.360966454487425</v>
      </c>
      <c r="P142" s="18">
        <v>3.375128689878693</v>
      </c>
      <c r="Q142" s="18">
        <f t="shared" si="20"/>
        <v>22.736095144366118</v>
      </c>
      <c r="R142" s="18">
        <v>30.996934114853502</v>
      </c>
      <c r="S142" s="18">
        <v>5.5243707965200883</v>
      </c>
      <c r="T142" s="18">
        <f t="shared" si="21"/>
        <v>36.521304911373591</v>
      </c>
      <c r="U142" s="18">
        <v>4.5584603031516053</v>
      </c>
      <c r="V142" s="18">
        <v>0.81372536768344617</v>
      </c>
      <c r="W142" s="18">
        <f t="shared" si="22"/>
        <v>5.3721856708350515</v>
      </c>
    </row>
    <row r="143" spans="2:23" x14ac:dyDescent="0.25">
      <c r="B143" s="20">
        <f t="shared" si="23"/>
        <v>44033</v>
      </c>
      <c r="C143" s="18">
        <v>7.6299388772895327E-2</v>
      </c>
      <c r="D143" s="18">
        <v>1.0694525486087514E-2</v>
      </c>
      <c r="E143" s="18">
        <f t="shared" si="16"/>
        <v>8.6993914258982841E-2</v>
      </c>
      <c r="F143" s="18">
        <v>0.28452122895760112</v>
      </c>
      <c r="G143" s="18">
        <v>4.3887800272386812E-2</v>
      </c>
      <c r="H143" s="18">
        <f t="shared" si="17"/>
        <v>0.32840902922998794</v>
      </c>
      <c r="I143" s="18">
        <v>1.7080455307877855</v>
      </c>
      <c r="J143" s="18">
        <v>0.28205590625429977</v>
      </c>
      <c r="K143" s="18">
        <f t="shared" si="18"/>
        <v>1.9901014370420853</v>
      </c>
      <c r="L143" s="18">
        <v>5.6487817140841798</v>
      </c>
      <c r="M143" s="18">
        <v>0.959157442767264</v>
      </c>
      <c r="N143" s="18">
        <f t="shared" si="19"/>
        <v>6.6079391568514438</v>
      </c>
      <c r="O143" s="18">
        <v>18.361541079339077</v>
      </c>
      <c r="P143" s="18">
        <v>3.2023973095151632</v>
      </c>
      <c r="Q143" s="18">
        <f t="shared" si="20"/>
        <v>21.56393838885424</v>
      </c>
      <c r="R143" s="18">
        <v>30.008748071168156</v>
      </c>
      <c r="S143" s="18">
        <v>5.3509712083500744</v>
      </c>
      <c r="T143" s="18">
        <f t="shared" si="21"/>
        <v>35.359719279518231</v>
      </c>
      <c r="U143" s="18">
        <v>4.3973512787979416</v>
      </c>
      <c r="V143" s="18">
        <v>0.78543742540745143</v>
      </c>
      <c r="W143" s="18">
        <f t="shared" si="22"/>
        <v>5.1827887042053931</v>
      </c>
    </row>
    <row r="144" spans="2:23" x14ac:dyDescent="0.25">
      <c r="B144" s="20">
        <f t="shared" si="23"/>
        <v>44034</v>
      </c>
      <c r="C144" s="18">
        <v>6.962252202356467E-2</v>
      </c>
      <c r="D144" s="18">
        <v>9.7546707083893125E-3</v>
      </c>
      <c r="E144" s="18">
        <f t="shared" si="16"/>
        <v>7.9377192731953983E-2</v>
      </c>
      <c r="F144" s="18">
        <v>0.26076670311886119</v>
      </c>
      <c r="G144" s="18">
        <v>4.0228430379556812E-2</v>
      </c>
      <c r="H144" s="18">
        <f t="shared" si="17"/>
        <v>0.300995133498418</v>
      </c>
      <c r="I144" s="18">
        <v>1.5810920242111024</v>
      </c>
      <c r="J144" s="18">
        <v>0.26120235439475437</v>
      </c>
      <c r="K144" s="18">
        <f t="shared" si="18"/>
        <v>1.8422943786058568</v>
      </c>
      <c r="L144" s="18">
        <v>5.2773612200580828</v>
      </c>
      <c r="M144" s="18">
        <v>0.89652080079258667</v>
      </c>
      <c r="N144" s="18">
        <f t="shared" si="19"/>
        <v>6.1738820208506695</v>
      </c>
      <c r="O144" s="18">
        <v>17.41308066269994</v>
      </c>
      <c r="P144" s="18">
        <v>3.0384146672658972</v>
      </c>
      <c r="Q144" s="18">
        <f t="shared" si="20"/>
        <v>20.451495329965837</v>
      </c>
      <c r="R144" s="18">
        <v>29.048247141074171</v>
      </c>
      <c r="S144" s="18">
        <v>5.1823517179086593</v>
      </c>
      <c r="T144" s="18">
        <f t="shared" si="21"/>
        <v>34.23059885898283</v>
      </c>
      <c r="U144" s="18">
        <v>4.2416856319955514</v>
      </c>
      <c r="V144" s="18">
        <v>0.75808927750392741</v>
      </c>
      <c r="W144" s="18">
        <f t="shared" si="22"/>
        <v>4.9997749094994788</v>
      </c>
    </row>
    <row r="145" spans="2:23" x14ac:dyDescent="0.25">
      <c r="B145" s="20">
        <f t="shared" si="23"/>
        <v>44035</v>
      </c>
      <c r="C145" s="18">
        <v>6.3534028544381727E-2</v>
      </c>
      <c r="D145" s="18">
        <v>8.8979516003746539E-3</v>
      </c>
      <c r="E145" s="18">
        <f t="shared" si="16"/>
        <v>7.243198014475638E-2</v>
      </c>
      <c r="F145" s="18">
        <v>0.23901327426938224</v>
      </c>
      <c r="G145" s="18">
        <v>3.6876760554605426E-2</v>
      </c>
      <c r="H145" s="18">
        <f t="shared" si="17"/>
        <v>0.27589003482398766</v>
      </c>
      <c r="I145" s="18">
        <v>1.4636801979359007</v>
      </c>
      <c r="J145" s="18">
        <v>0.24190772493420809</v>
      </c>
      <c r="K145" s="18">
        <f t="shared" si="18"/>
        <v>1.7055879228701087</v>
      </c>
      <c r="L145" s="18">
        <v>4.9306112471713277</v>
      </c>
      <c r="M145" s="18">
        <v>0.83801882887155443</v>
      </c>
      <c r="N145" s="18">
        <f t="shared" si="19"/>
        <v>5.7686300760428821</v>
      </c>
      <c r="O145" s="18">
        <v>16.513073361646093</v>
      </c>
      <c r="P145" s="18">
        <v>2.882750870676773</v>
      </c>
      <c r="Q145" s="18">
        <f t="shared" si="20"/>
        <v>19.395824232322866</v>
      </c>
      <c r="R145" s="18">
        <v>28.114937899305005</v>
      </c>
      <c r="S145" s="18">
        <v>5.0184293091685959</v>
      </c>
      <c r="T145" s="18">
        <f t="shared" si="21"/>
        <v>33.133367208473601</v>
      </c>
      <c r="U145" s="18">
        <v>4.0912988272903021</v>
      </c>
      <c r="V145" s="18">
        <v>0.73165303788209712</v>
      </c>
      <c r="W145" s="18">
        <f t="shared" si="22"/>
        <v>4.8229518651723993</v>
      </c>
    </row>
    <row r="146" spans="2:23" x14ac:dyDescent="0.25">
      <c r="B146" s="20">
        <f t="shared" si="23"/>
        <v>44036</v>
      </c>
      <c r="C146" s="18">
        <v>5.7981480069429381E-2</v>
      </c>
      <c r="D146" s="18">
        <v>8.1169379004677467E-3</v>
      </c>
      <c r="E146" s="18">
        <f t="shared" si="16"/>
        <v>6.6098417969897127E-2</v>
      </c>
      <c r="F146" s="18">
        <v>0.21908995538251474</v>
      </c>
      <c r="G146" s="18">
        <v>3.3806565659688204E-2</v>
      </c>
      <c r="H146" s="18">
        <f t="shared" si="17"/>
        <v>0.25289652104220295</v>
      </c>
      <c r="I146" s="18">
        <v>1.3550803515827283</v>
      </c>
      <c r="J146" s="18">
        <v>0.22405341036210302</v>
      </c>
      <c r="K146" s="18">
        <f t="shared" si="18"/>
        <v>1.5791337619448313</v>
      </c>
      <c r="L146" s="18">
        <v>4.6068694781824888</v>
      </c>
      <c r="M146" s="18">
        <v>0.7833742302277642</v>
      </c>
      <c r="N146" s="18">
        <f t="shared" si="19"/>
        <v>5.390243708410253</v>
      </c>
      <c r="O146" s="18">
        <v>15.659119589943657</v>
      </c>
      <c r="P146" s="18">
        <v>2.7349953479388205</v>
      </c>
      <c r="Q146" s="18">
        <f t="shared" si="20"/>
        <v>18.394114937882478</v>
      </c>
      <c r="R146" s="18">
        <v>27.208312930111788</v>
      </c>
      <c r="S146" s="18">
        <v>4.8591184761755812</v>
      </c>
      <c r="T146" s="18">
        <f t="shared" si="21"/>
        <v>32.067431406287369</v>
      </c>
      <c r="U146" s="18">
        <v>3.9460297475384323</v>
      </c>
      <c r="V146" s="18">
        <v>0.70610138204580153</v>
      </c>
      <c r="W146" s="18">
        <f t="shared" si="22"/>
        <v>4.6521311295842338</v>
      </c>
    </row>
    <row r="147" spans="2:23" x14ac:dyDescent="0.25">
      <c r="B147" s="20">
        <f t="shared" si="23"/>
        <v>44037</v>
      </c>
      <c r="C147" s="18">
        <v>5.2917205041012494E-2</v>
      </c>
      <c r="D147" s="18">
        <v>7.4048747637789347E-3</v>
      </c>
      <c r="E147" s="18">
        <f t="shared" si="16"/>
        <v>6.0322079804791429E-2</v>
      </c>
      <c r="F147" s="18">
        <v>0.20084070181110292</v>
      </c>
      <c r="G147" s="18">
        <v>3.0993904921615467E-2</v>
      </c>
      <c r="H147" s="18">
        <f t="shared" si="17"/>
        <v>0.23183460673271838</v>
      </c>
      <c r="I147" s="18">
        <v>1.254620068371878</v>
      </c>
      <c r="J147" s="18">
        <v>0.20753007632492881</v>
      </c>
      <c r="K147" s="18">
        <f t="shared" si="18"/>
        <v>1.4621501446968068</v>
      </c>
      <c r="L147" s="18">
        <v>4.3045876319956733</v>
      </c>
      <c r="M147" s="18">
        <v>0.73232870435413133</v>
      </c>
      <c r="N147" s="18">
        <f t="shared" si="19"/>
        <v>5.0369163363498046</v>
      </c>
      <c r="O147" s="18">
        <v>14.848928519188121</v>
      </c>
      <c r="P147" s="18">
        <v>2.5947562216988445</v>
      </c>
      <c r="Q147" s="18">
        <f t="shared" si="20"/>
        <v>17.443684740886965</v>
      </c>
      <c r="R147" s="18">
        <v>26.327853210334069</v>
      </c>
      <c r="S147" s="18">
        <v>4.7043316331312326</v>
      </c>
      <c r="T147" s="18">
        <f t="shared" si="21"/>
        <v>31.032184843465302</v>
      </c>
      <c r="U147" s="18">
        <v>3.8057207600800211</v>
      </c>
      <c r="V147" s="18">
        <v>0.68140755916988383</v>
      </c>
      <c r="W147" s="18">
        <f t="shared" si="22"/>
        <v>4.487128319249905</v>
      </c>
    </row>
    <row r="148" spans="2:23" x14ac:dyDescent="0.25">
      <c r="B148" s="20">
        <f t="shared" si="23"/>
        <v>44038</v>
      </c>
      <c r="C148" s="18">
        <v>4.8297844517946942E-2</v>
      </c>
      <c r="D148" s="18">
        <v>6.7556196022451331E-3</v>
      </c>
      <c r="E148" s="18">
        <f t="shared" si="16"/>
        <v>5.5053464120192075E-2</v>
      </c>
      <c r="F148" s="18">
        <v>0.18412305984747945</v>
      </c>
      <c r="G148" s="18">
        <v>2.8416916041351215E-2</v>
      </c>
      <c r="H148" s="18">
        <f t="shared" si="17"/>
        <v>0.21253997588883067</v>
      </c>
      <c r="I148" s="18">
        <v>1.1616795499576256</v>
      </c>
      <c r="J148" s="18">
        <v>0.19223690746321154</v>
      </c>
      <c r="K148" s="18">
        <f t="shared" si="18"/>
        <v>1.3539164574208371</v>
      </c>
      <c r="L148" s="18">
        <v>4.0223235102603212</v>
      </c>
      <c r="M148" s="18">
        <v>0.68464161562496884</v>
      </c>
      <c r="N148" s="18">
        <f t="shared" si="19"/>
        <v>4.70696512588529</v>
      </c>
      <c r="O148" s="18">
        <v>14.080314477188949</v>
      </c>
      <c r="P148" s="18">
        <v>2.4616596689879771</v>
      </c>
      <c r="Q148" s="18">
        <f t="shared" si="20"/>
        <v>16.541974146176926</v>
      </c>
      <c r="R148" s="18">
        <v>25.473030313110939</v>
      </c>
      <c r="S148" s="18">
        <v>4.5539794937951683</v>
      </c>
      <c r="T148" s="18">
        <f t="shared" si="21"/>
        <v>30.027009806906108</v>
      </c>
      <c r="U148" s="18">
        <v>3.6702177669430966</v>
      </c>
      <c r="V148" s="18">
        <v>0.65754540145650253</v>
      </c>
      <c r="W148" s="18">
        <f t="shared" si="22"/>
        <v>4.3277631683995992</v>
      </c>
    </row>
    <row r="149" spans="2:23" x14ac:dyDescent="0.25">
      <c r="B149" s="20">
        <f t="shared" si="23"/>
        <v>44039</v>
      </c>
      <c r="C149" s="18">
        <v>4.4083951219363371E-2</v>
      </c>
      <c r="D149" s="18">
        <v>6.1635851998289581E-3</v>
      </c>
      <c r="E149" s="18">
        <f t="shared" si="16"/>
        <v>5.0247536419192329E-2</v>
      </c>
      <c r="F149" s="18">
        <v>0.16880694370775018</v>
      </c>
      <c r="G149" s="18">
        <v>2.605562882445156E-2</v>
      </c>
      <c r="H149" s="18">
        <f t="shared" si="17"/>
        <v>0.19486257253220174</v>
      </c>
      <c r="I149" s="18">
        <v>1.0756873491882288</v>
      </c>
      <c r="J149" s="18">
        <v>0.17808091779306778</v>
      </c>
      <c r="K149" s="18">
        <f t="shared" si="18"/>
        <v>1.2537682669812966</v>
      </c>
      <c r="L149" s="18">
        <v>3.7587335985444952</v>
      </c>
      <c r="M149" s="18">
        <v>0.64008875626495865</v>
      </c>
      <c r="N149" s="18">
        <f t="shared" si="19"/>
        <v>4.3988223548094538</v>
      </c>
      <c r="O149" s="18">
        <v>13.351193281487213</v>
      </c>
      <c r="P149" s="18">
        <v>2.3353492734458996</v>
      </c>
      <c r="Q149" s="18">
        <f t="shared" si="20"/>
        <v>15.686542554933112</v>
      </c>
      <c r="R149" s="18">
        <v>24.643308440983674</v>
      </c>
      <c r="S149" s="18">
        <v>4.4079714216900356</v>
      </c>
      <c r="T149" s="18">
        <f t="shared" si="21"/>
        <v>29.051279862673709</v>
      </c>
      <c r="U149" s="18">
        <v>3.5393702405199292</v>
      </c>
      <c r="V149" s="18">
        <v>0.63448933102415594</v>
      </c>
      <c r="W149" s="18">
        <f t="shared" si="22"/>
        <v>4.1738595715440852</v>
      </c>
    </row>
    <row r="150" spans="2:23" x14ac:dyDescent="0.25">
      <c r="B150" s="20">
        <f t="shared" si="23"/>
        <v>44040</v>
      </c>
      <c r="C150" s="18">
        <v>4.023962761493749E-2</v>
      </c>
      <c r="D150" s="18">
        <v>5.6236882328448701E-3</v>
      </c>
      <c r="E150" s="18">
        <f t="shared" si="16"/>
        <v>4.586331584778236E-2</v>
      </c>
      <c r="F150" s="18">
        <v>0.15477352788366261</v>
      </c>
      <c r="G150" s="18">
        <v>2.3891796329280623E-2</v>
      </c>
      <c r="H150" s="18">
        <f t="shared" si="17"/>
        <v>0.17866532421294323</v>
      </c>
      <c r="I150" s="18">
        <v>0.9961164646265388</v>
      </c>
      <c r="J150" s="18">
        <v>0.16497631980200822</v>
      </c>
      <c r="K150" s="18">
        <f t="shared" si="18"/>
        <v>1.161092784428547</v>
      </c>
      <c r="L150" s="18">
        <v>3.5125661854581267</v>
      </c>
      <c r="M150" s="18">
        <v>0.59846119720759816</v>
      </c>
      <c r="N150" s="18">
        <f t="shared" si="19"/>
        <v>4.1110273826657249</v>
      </c>
      <c r="O150" s="18">
        <v>12.659578540855364</v>
      </c>
      <c r="P150" s="18">
        <v>2.2154853751180781</v>
      </c>
      <c r="Q150" s="18">
        <f t="shared" si="20"/>
        <v>14.875063915973442</v>
      </c>
      <c r="R150" s="18">
        <v>23.838146297315689</v>
      </c>
      <c r="S150" s="18">
        <v>4.2662157526465307</v>
      </c>
      <c r="T150" s="18">
        <f t="shared" si="21"/>
        <v>28.104362049962219</v>
      </c>
      <c r="U150" s="18">
        <v>3.4130312461425092</v>
      </c>
      <c r="V150" s="18">
        <v>0.61221436456077072</v>
      </c>
      <c r="W150" s="18">
        <f t="shared" si="22"/>
        <v>4.0252456107032799</v>
      </c>
    </row>
    <row r="151" spans="2:23" x14ac:dyDescent="0.25">
      <c r="B151" s="20">
        <f t="shared" si="23"/>
        <v>44041</v>
      </c>
      <c r="C151" s="18">
        <v>3.673219875417999E-2</v>
      </c>
      <c r="D151" s="18">
        <v>5.131302817062533E-3</v>
      </c>
      <c r="E151" s="18">
        <f t="shared" si="16"/>
        <v>4.1863501571242523E-2</v>
      </c>
      <c r="F151" s="18">
        <v>0.14191424319142243</v>
      </c>
      <c r="G151" s="18">
        <v>2.1908741794504749E-2</v>
      </c>
      <c r="H151" s="18">
        <f t="shared" si="17"/>
        <v>0.16382298498592718</v>
      </c>
      <c r="I151" s="18">
        <v>0.92248076538089663</v>
      </c>
      <c r="J151" s="18">
        <v>0.15284394693708236</v>
      </c>
      <c r="K151" s="18">
        <f t="shared" si="18"/>
        <v>1.075324712317979</v>
      </c>
      <c r="L151" s="18">
        <v>3.2826549653727852</v>
      </c>
      <c r="M151" s="18">
        <v>0.55956422077906609</v>
      </c>
      <c r="N151" s="18">
        <f t="shared" si="19"/>
        <v>3.8422191861518513</v>
      </c>
      <c r="O151" s="18">
        <v>12.00357795252603</v>
      </c>
      <c r="P151" s="18">
        <v>2.1017444222507038</v>
      </c>
      <c r="Q151" s="18">
        <f t="shared" si="20"/>
        <v>14.105322374776733</v>
      </c>
      <c r="R151" s="18">
        <v>23.056998804624527</v>
      </c>
      <c r="S151" s="18">
        <v>4.1286200911715696</v>
      </c>
      <c r="T151" s="18">
        <f t="shared" si="21"/>
        <v>27.185618895796097</v>
      </c>
      <c r="U151" s="18">
        <v>3.2910574527845711</v>
      </c>
      <c r="V151" s="18">
        <v>0.59069611595333527</v>
      </c>
      <c r="W151" s="18">
        <f t="shared" si="22"/>
        <v>3.8817535687379063</v>
      </c>
    </row>
    <row r="152" spans="2:23" x14ac:dyDescent="0.25">
      <c r="B152" s="20">
        <f t="shared" si="23"/>
        <v>44042</v>
      </c>
      <c r="C152" s="18">
        <v>3.3531916418723995E-2</v>
      </c>
      <c r="D152" s="18">
        <v>4.6822184585835203E-3</v>
      </c>
      <c r="E152" s="18">
        <f t="shared" si="16"/>
        <v>3.8214134877307515E-2</v>
      </c>
      <c r="F152" s="18">
        <v>0.13012986639660085</v>
      </c>
      <c r="G152" s="18">
        <v>2.0091219800633553E-2</v>
      </c>
      <c r="H152" s="18">
        <f t="shared" si="17"/>
        <v>0.1502210861972344</v>
      </c>
      <c r="I152" s="18">
        <v>0.85433171625118121</v>
      </c>
      <c r="J152" s="18">
        <v>0.14161072475053516</v>
      </c>
      <c r="K152" s="18">
        <f t="shared" si="18"/>
        <v>0.99594244100171636</v>
      </c>
      <c r="L152" s="18">
        <v>3.0679130916578288</v>
      </c>
      <c r="M152" s="18">
        <v>0.52321632944995144</v>
      </c>
      <c r="N152" s="18">
        <f t="shared" si="19"/>
        <v>3.5911294211077802</v>
      </c>
      <c r="O152" s="18">
        <v>11.381389618758476</v>
      </c>
      <c r="P152" s="18">
        <v>1.9938183288190885</v>
      </c>
      <c r="Q152" s="18">
        <f t="shared" si="20"/>
        <v>13.375207947577564</v>
      </c>
      <c r="R152" s="18">
        <v>22.299318678407872</v>
      </c>
      <c r="S152" s="18">
        <v>3.9950915821052604</v>
      </c>
      <c r="T152" s="18">
        <f t="shared" si="21"/>
        <v>26.294410260513132</v>
      </c>
      <c r="U152" s="18">
        <v>3.1733091331193464</v>
      </c>
      <c r="V152" s="18">
        <v>0.56991079709371206</v>
      </c>
      <c r="W152" s="18">
        <f t="shared" si="22"/>
        <v>3.7432199302130584</v>
      </c>
    </row>
    <row r="153" spans="2:23" x14ac:dyDescent="0.25">
      <c r="B153" s="20">
        <f t="shared" si="23"/>
        <v>44043</v>
      </c>
      <c r="C153" s="18">
        <v>3.0611691341619007E-2</v>
      </c>
      <c r="D153" s="18">
        <v>4.2726020037662238E-3</v>
      </c>
      <c r="E153" s="18">
        <f t="shared" si="16"/>
        <v>3.4884293345385231E-2</v>
      </c>
      <c r="F153" s="18">
        <v>0.119329694116459</v>
      </c>
      <c r="G153" s="18">
        <v>1.8425290180857701E-2</v>
      </c>
      <c r="H153" s="18">
        <f t="shared" si="17"/>
        <v>0.1377549842973167</v>
      </c>
      <c r="I153" s="18">
        <v>0.79125537711661309</v>
      </c>
      <c r="J153" s="18">
        <v>0.13120918631784662</v>
      </c>
      <c r="K153" s="18">
        <f t="shared" si="18"/>
        <v>0.92246456343445971</v>
      </c>
      <c r="L153" s="18">
        <v>2.8673276498411724</v>
      </c>
      <c r="M153" s="18">
        <v>0.48924832530838103</v>
      </c>
      <c r="N153" s="18">
        <f t="shared" si="19"/>
        <v>3.3565759751495534</v>
      </c>
      <c r="O153" s="18">
        <v>10.791298402364191</v>
      </c>
      <c r="P153" s="18">
        <v>1.8914138409072621</v>
      </c>
      <c r="Q153" s="18">
        <f t="shared" si="20"/>
        <v>12.682712243271453</v>
      </c>
      <c r="R153" s="18">
        <v>21.564557864781818</v>
      </c>
      <c r="S153" s="18">
        <v>3.8655371589841252</v>
      </c>
      <c r="T153" s="18">
        <f t="shared" si="21"/>
        <v>25.430095023765944</v>
      </c>
      <c r="U153" s="18">
        <v>3.0596501539898782</v>
      </c>
      <c r="V153" s="18">
        <v>0.54983521704707528</v>
      </c>
      <c r="W153" s="18">
        <f t="shared" si="22"/>
        <v>3.6094853710369534</v>
      </c>
    </row>
    <row r="154" spans="2:23" x14ac:dyDescent="0.25">
      <c r="B154" s="20">
        <f t="shared" si="23"/>
        <v>44044</v>
      </c>
      <c r="C154" s="18">
        <v>2.7946850877924589E-2</v>
      </c>
      <c r="D154" s="18">
        <v>3.8989632157608867E-3</v>
      </c>
      <c r="E154" s="18">
        <f t="shared" si="16"/>
        <v>3.1845814093685476E-2</v>
      </c>
      <c r="F154" s="18">
        <v>0.10943079257049249</v>
      </c>
      <c r="G154" s="18">
        <v>1.6898203539767565E-2</v>
      </c>
      <c r="H154" s="18">
        <f t="shared" si="17"/>
        <v>0.12632899611026005</v>
      </c>
      <c r="I154" s="18">
        <v>0.73286965218358091</v>
      </c>
      <c r="J154" s="18">
        <v>0.12157702804370274</v>
      </c>
      <c r="K154" s="18">
        <f t="shared" si="18"/>
        <v>0.85444668022728365</v>
      </c>
      <c r="L154" s="18">
        <v>2.6799545211943041</v>
      </c>
      <c r="M154" s="18">
        <v>0.45750245518593147</v>
      </c>
      <c r="N154" s="18">
        <f t="shared" si="19"/>
        <v>3.1374569763802356</v>
      </c>
      <c r="O154" s="18">
        <v>10.231672337622513</v>
      </c>
      <c r="P154" s="18">
        <v>1.7942519144671678</v>
      </c>
      <c r="Q154" s="18">
        <f t="shared" si="20"/>
        <v>12.025924252089681</v>
      </c>
      <c r="R154" s="18">
        <v>20.852168849974987</v>
      </c>
      <c r="S154" s="18">
        <v>3.739863770503689</v>
      </c>
      <c r="T154" s="18">
        <f t="shared" si="21"/>
        <v>24.592032620478676</v>
      </c>
      <c r="U154" s="18">
        <v>2.9499479583209904</v>
      </c>
      <c r="V154" s="18">
        <v>0.53044677975117338</v>
      </c>
      <c r="W154" s="18">
        <f t="shared" si="22"/>
        <v>3.4803947380721638</v>
      </c>
    </row>
    <row r="155" spans="2:23" x14ac:dyDescent="0.25">
      <c r="B155" s="20">
        <f t="shared" si="23"/>
        <v>44045</v>
      </c>
      <c r="C155" s="18">
        <v>2.5514919299894245E-2</v>
      </c>
      <c r="D155" s="18">
        <v>3.5581235406425549E-3</v>
      </c>
      <c r="E155" s="18">
        <f t="shared" si="16"/>
        <v>2.90730428405368E-2</v>
      </c>
      <c r="F155" s="18">
        <v>0.1003573160560336</v>
      </c>
      <c r="G155" s="18">
        <v>1.5498297171234299E-2</v>
      </c>
      <c r="H155" s="18">
        <f t="shared" si="17"/>
        <v>0.1158556132272679</v>
      </c>
      <c r="I155" s="18">
        <v>0.67882176734565292</v>
      </c>
      <c r="J155" s="18">
        <v>0.11265670227066948</v>
      </c>
      <c r="K155" s="18">
        <f t="shared" si="18"/>
        <v>0.7914784696163224</v>
      </c>
      <c r="L155" s="18">
        <v>2.5049136097004521</v>
      </c>
      <c r="M155" s="18">
        <v>0.42783161677743919</v>
      </c>
      <c r="N155" s="18">
        <f t="shared" si="19"/>
        <v>2.9327452264778913</v>
      </c>
      <c r="O155" s="18">
        <v>9.7009591100486432</v>
      </c>
      <c r="P155" s="18">
        <v>1.7020671065101851</v>
      </c>
      <c r="Q155" s="18">
        <f t="shared" si="20"/>
        <v>11.403026216558828</v>
      </c>
      <c r="R155" s="18">
        <v>20.161605849581974</v>
      </c>
      <c r="S155" s="18">
        <v>3.6179785864055702</v>
      </c>
      <c r="T155" s="18">
        <f t="shared" si="21"/>
        <v>23.779584435987545</v>
      </c>
      <c r="U155" s="18">
        <v>2.8440735394306103</v>
      </c>
      <c r="V155" s="18">
        <v>0.51172348040137194</v>
      </c>
      <c r="W155" s="18">
        <f t="shared" si="22"/>
        <v>3.3557970198319822</v>
      </c>
    </row>
    <row r="156" spans="2:23" x14ac:dyDescent="0.25">
      <c r="B156" s="20">
        <f t="shared" si="23"/>
        <v>44046</v>
      </c>
      <c r="C156" s="18">
        <v>2.3295418872294249E-2</v>
      </c>
      <c r="D156" s="18">
        <v>3.2471878394062514E-3</v>
      </c>
      <c r="E156" s="18">
        <f t="shared" si="16"/>
        <v>2.65426067117005E-2</v>
      </c>
      <c r="F156" s="18">
        <v>9.2039887396822451E-2</v>
      </c>
      <c r="G156" s="18">
        <v>1.421490040684148E-2</v>
      </c>
      <c r="H156" s="18">
        <f t="shared" si="17"/>
        <v>0.10625478780366393</v>
      </c>
      <c r="I156" s="18">
        <v>0.62878595565416617</v>
      </c>
      <c r="J156" s="18">
        <v>0.10439504345731621</v>
      </c>
      <c r="K156" s="18">
        <f t="shared" si="18"/>
        <v>0.73318099911148238</v>
      </c>
      <c r="L156" s="18">
        <v>2.3413844067981699</v>
      </c>
      <c r="M156" s="18">
        <v>0.4000986213068245</v>
      </c>
      <c r="N156" s="18">
        <f t="shared" si="19"/>
        <v>2.7414830281049944</v>
      </c>
      <c r="O156" s="18">
        <v>9.1976826156878815</v>
      </c>
      <c r="P156" s="18">
        <v>1.6146069814321891</v>
      </c>
      <c r="Q156" s="18">
        <f t="shared" si="20"/>
        <v>10.812289597120071</v>
      </c>
      <c r="R156" s="18">
        <v>19.492325885072205</v>
      </c>
      <c r="S156" s="18">
        <v>3.4997891840941975</v>
      </c>
      <c r="T156" s="18">
        <f t="shared" si="21"/>
        <v>22.992115069166402</v>
      </c>
      <c r="U156" s="18">
        <v>2.741901408542617</v>
      </c>
      <c r="V156" s="18">
        <v>0.49364390067177055</v>
      </c>
      <c r="W156" s="18">
        <f t="shared" si="22"/>
        <v>3.2355453092143875</v>
      </c>
    </row>
    <row r="157" spans="2:23" x14ac:dyDescent="0.25">
      <c r="B157" s="20">
        <f t="shared" si="23"/>
        <v>44047</v>
      </c>
      <c r="C157" s="18">
        <v>2.1269689223117894E-2</v>
      </c>
      <c r="D157" s="18">
        <v>2.9635187324856815E-3</v>
      </c>
      <c r="E157" s="18">
        <f t="shared" si="16"/>
        <v>2.4233207955603575E-2</v>
      </c>
      <c r="F157" s="18">
        <v>8.4415034383710008E-2</v>
      </c>
      <c r="G157" s="18">
        <v>1.3038248516750173E-2</v>
      </c>
      <c r="H157" s="18">
        <f t="shared" si="17"/>
        <v>9.7453282900460181E-2</v>
      </c>
      <c r="I157" s="18">
        <v>0.58246133296051994</v>
      </c>
      <c r="J157" s="18">
        <v>9.6742925031776394E-2</v>
      </c>
      <c r="K157" s="18">
        <f t="shared" si="18"/>
        <v>0.67920425799229633</v>
      </c>
      <c r="L157" s="18">
        <v>2.1886018699442502</v>
      </c>
      <c r="M157" s="18">
        <v>0.37417550871759886</v>
      </c>
      <c r="N157" s="18">
        <f t="shared" si="19"/>
        <v>2.5627773786618491</v>
      </c>
      <c r="O157" s="18">
        <v>8.7204396087199711</v>
      </c>
      <c r="P157" s="18">
        <v>1.5316315336763182</v>
      </c>
      <c r="Q157" s="18">
        <f t="shared" si="20"/>
        <v>10.252071142396289</v>
      </c>
      <c r="R157" s="18">
        <v>18.843789754819227</v>
      </c>
      <c r="S157" s="18">
        <v>3.3852037172166547</v>
      </c>
      <c r="T157" s="18">
        <f t="shared" si="21"/>
        <v>22.228993472035881</v>
      </c>
      <c r="U157" s="18">
        <v>2.6433095563515963</v>
      </c>
      <c r="V157" s="18">
        <v>0.47618720290040528</v>
      </c>
      <c r="W157" s="18">
        <f t="shared" si="22"/>
        <v>3.1194967592520015</v>
      </c>
    </row>
    <row r="158" spans="2:23" x14ac:dyDescent="0.25">
      <c r="B158" s="20">
        <f t="shared" si="23"/>
        <v>44048</v>
      </c>
      <c r="C158" s="18">
        <v>1.9420723660005024E-2</v>
      </c>
      <c r="D158" s="18">
        <v>2.7047133289670455E-3</v>
      </c>
      <c r="E158" s="18">
        <f t="shared" si="16"/>
        <v>2.2125436988972069E-2</v>
      </c>
      <c r="F158" s="18">
        <v>7.7424677099770634E-2</v>
      </c>
      <c r="G158" s="18">
        <v>1.1959404293520493E-2</v>
      </c>
      <c r="H158" s="18">
        <f t="shared" si="17"/>
        <v>8.9384081393291126E-2</v>
      </c>
      <c r="I158" s="18">
        <v>0.53956994721738738</v>
      </c>
      <c r="J158" s="18">
        <v>8.9654944237281597E-2</v>
      </c>
      <c r="K158" s="18">
        <f t="shared" si="18"/>
        <v>0.62922489145466898</v>
      </c>
      <c r="L158" s="18">
        <v>2.0458525925787399</v>
      </c>
      <c r="M158" s="18">
        <v>0.34994291151542711</v>
      </c>
      <c r="N158" s="18">
        <f t="shared" si="19"/>
        <v>2.395795504094167</v>
      </c>
      <c r="O158" s="18">
        <v>8.2678964440328855</v>
      </c>
      <c r="P158" s="18">
        <v>1.4529126277725481</v>
      </c>
      <c r="Q158" s="18">
        <f t="shared" si="20"/>
        <v>9.7208090718054336</v>
      </c>
      <c r="R158" s="18">
        <v>18.215462906679022</v>
      </c>
      <c r="S158" s="18">
        <v>3.2741310673925454</v>
      </c>
      <c r="T158" s="18">
        <f t="shared" si="21"/>
        <v>21.489593974071568</v>
      </c>
      <c r="U158" s="18">
        <v>2.5481794093198005</v>
      </c>
      <c r="V158" s="18">
        <v>0.45933312336455856</v>
      </c>
      <c r="W158" s="18">
        <f t="shared" si="22"/>
        <v>3.007512532684359</v>
      </c>
    </row>
    <row r="159" spans="2:23" x14ac:dyDescent="0.25">
      <c r="B159" s="20">
        <f t="shared" si="23"/>
        <v>44049</v>
      </c>
      <c r="C159" s="18">
        <v>1.7733020446030423E-2</v>
      </c>
      <c r="D159" s="18">
        <v>2.4685820940248959E-3</v>
      </c>
      <c r="E159" s="18">
        <f t="shared" si="16"/>
        <v>2.0201602540055319E-2</v>
      </c>
      <c r="F159" s="18">
        <v>7.1015660942066461E-2</v>
      </c>
      <c r="G159" s="18">
        <v>1.0970186653594283E-2</v>
      </c>
      <c r="H159" s="18">
        <f t="shared" si="17"/>
        <v>8.1985847595660744E-2</v>
      </c>
      <c r="I159" s="18">
        <v>0.49985498650130467</v>
      </c>
      <c r="J159" s="18">
        <v>8.3089132553141098E-2</v>
      </c>
      <c r="K159" s="18">
        <f t="shared" si="18"/>
        <v>0.58294411905444576</v>
      </c>
      <c r="L159" s="18">
        <v>1.9124712448465289</v>
      </c>
      <c r="M159" s="18">
        <v>0.32728946379847912</v>
      </c>
      <c r="N159" s="18">
        <f t="shared" si="19"/>
        <v>2.239760708645008</v>
      </c>
      <c r="O159" s="18">
        <v>7.838785919622751</v>
      </c>
      <c r="P159" s="18">
        <v>1.3782334564075427</v>
      </c>
      <c r="Q159" s="18">
        <f t="shared" si="20"/>
        <v>9.2170193760302936</v>
      </c>
      <c r="R159" s="18">
        <v>17.606816218683889</v>
      </c>
      <c r="S159" s="18">
        <v>3.1664809802325635</v>
      </c>
      <c r="T159" s="18">
        <f t="shared" si="21"/>
        <v>20.773297198916453</v>
      </c>
      <c r="U159" s="18">
        <v>2.45639578141936</v>
      </c>
      <c r="V159" s="18">
        <v>0.44306196475713477</v>
      </c>
      <c r="W159" s="18">
        <f t="shared" si="22"/>
        <v>2.8994577461764948</v>
      </c>
    </row>
    <row r="160" spans="2:23" x14ac:dyDescent="0.25">
      <c r="B160" s="20">
        <f t="shared" si="23"/>
        <v>44050</v>
      </c>
      <c r="C160" s="18">
        <v>1.6192447903449647E-2</v>
      </c>
      <c r="D160" s="18">
        <v>2.2531296972374548E-3</v>
      </c>
      <c r="E160" s="18">
        <f t="shared" si="16"/>
        <v>1.8445577600687102E-2</v>
      </c>
      <c r="F160" s="18">
        <v>6.5139331531099742E-2</v>
      </c>
      <c r="G160" s="18">
        <v>1.0063105593417276E-2</v>
      </c>
      <c r="H160" s="18">
        <f t="shared" si="17"/>
        <v>7.5202437124517019E-2</v>
      </c>
      <c r="I160" s="18">
        <v>0.46307913232885767</v>
      </c>
      <c r="J160" s="18">
        <v>7.7006689527479466E-2</v>
      </c>
      <c r="K160" s="18">
        <f t="shared" si="18"/>
        <v>0.54008582185633713</v>
      </c>
      <c r="L160" s="18">
        <v>1.7878372656123247</v>
      </c>
      <c r="M160" s="18">
        <v>0.30611125212544721</v>
      </c>
      <c r="N160" s="18">
        <f t="shared" si="19"/>
        <v>2.0939485177377719</v>
      </c>
      <c r="O160" s="18">
        <v>7.4319042224924488</v>
      </c>
      <c r="P160" s="18">
        <v>1.3073880169940821</v>
      </c>
      <c r="Q160" s="18">
        <f t="shared" si="20"/>
        <v>8.7392922394865309</v>
      </c>
      <c r="R160" s="18">
        <v>17.017326694271105</v>
      </c>
      <c r="S160" s="18">
        <v>3.0621641867344351</v>
      </c>
      <c r="T160" s="18">
        <f t="shared" si="21"/>
        <v>20.07949088100554</v>
      </c>
      <c r="U160" s="18">
        <v>2.3678468218731723</v>
      </c>
      <c r="V160" s="18">
        <v>0.42735458796545345</v>
      </c>
      <c r="W160" s="18">
        <f t="shared" si="22"/>
        <v>2.7952014098386258</v>
      </c>
    </row>
    <row r="161" spans="2:23" x14ac:dyDescent="0.25">
      <c r="B161" s="20">
        <f t="shared" si="23"/>
        <v>44051</v>
      </c>
      <c r="C161" s="18">
        <v>1.4786121799261309E-2</v>
      </c>
      <c r="D161" s="18">
        <v>2.0565375607475289E-3</v>
      </c>
      <c r="E161" s="18">
        <f t="shared" si="16"/>
        <v>1.6842659360008838E-2</v>
      </c>
      <c r="F161" s="18">
        <v>5.9751147167844465E-2</v>
      </c>
      <c r="G161" s="18">
        <v>9.2313028430908162E-3</v>
      </c>
      <c r="H161" s="18">
        <f t="shared" si="17"/>
        <v>6.8982450010935281E-2</v>
      </c>
      <c r="I161" s="18">
        <v>0.42902304585732054</v>
      </c>
      <c r="J161" s="18">
        <v>7.1371738004927465E-2</v>
      </c>
      <c r="K161" s="18">
        <f t="shared" si="18"/>
        <v>0.500394783862248</v>
      </c>
      <c r="L161" s="18">
        <v>1.6713717876373266</v>
      </c>
      <c r="M161" s="18">
        <v>0.28631130522308013</v>
      </c>
      <c r="N161" s="18">
        <f t="shared" si="19"/>
        <v>1.9576830928604068</v>
      </c>
      <c r="O161" s="18">
        <v>7.0461079803280882</v>
      </c>
      <c r="P161" s="18">
        <v>1.2401806070438397</v>
      </c>
      <c r="Q161" s="18">
        <f t="shared" si="20"/>
        <v>8.2862885873719279</v>
      </c>
      <c r="R161" s="18">
        <v>16.446478078129076</v>
      </c>
      <c r="S161" s="18">
        <v>2.9610925110732751</v>
      </c>
      <c r="T161" s="18">
        <f t="shared" si="21"/>
        <v>19.407570589202351</v>
      </c>
      <c r="U161" s="18">
        <v>2.2824239595111067</v>
      </c>
      <c r="V161" s="18">
        <v>0.4121924032519928</v>
      </c>
      <c r="W161" s="18">
        <f t="shared" si="22"/>
        <v>2.6946163627630995</v>
      </c>
    </row>
    <row r="162" spans="2:23" x14ac:dyDescent="0.25">
      <c r="B162" s="20">
        <f t="shared" si="23"/>
        <v>44052</v>
      </c>
      <c r="C162" s="18">
        <v>1.3502293895726325E-2</v>
      </c>
      <c r="D162" s="18">
        <v>1.8771480508803506E-3</v>
      </c>
      <c r="E162" s="18">
        <f t="shared" si="16"/>
        <v>1.5379441946606676E-2</v>
      </c>
      <c r="F162" s="18">
        <v>5.4810325680591632E-2</v>
      </c>
      <c r="G162" s="18">
        <v>8.468497815556475E-3</v>
      </c>
      <c r="H162" s="18">
        <f t="shared" si="17"/>
        <v>6.3278823496148107E-2</v>
      </c>
      <c r="I162" s="18">
        <v>0.3974839755173889</v>
      </c>
      <c r="J162" s="18">
        <v>6.6151098952104803E-2</v>
      </c>
      <c r="K162" s="18">
        <f t="shared" si="18"/>
        <v>0.4636350744694937</v>
      </c>
      <c r="L162" s="18">
        <v>1.5625347794230038</v>
      </c>
      <c r="M162" s="18">
        <v>0.26779911969833847</v>
      </c>
      <c r="N162" s="18">
        <f t="shared" si="19"/>
        <v>1.8303338991213423</v>
      </c>
      <c r="O162" s="18">
        <v>6.6803114201902645</v>
      </c>
      <c r="P162" s="18">
        <v>1.1764253384017138</v>
      </c>
      <c r="Q162" s="18">
        <f t="shared" si="20"/>
        <v>7.8567367585919783</v>
      </c>
      <c r="R162" s="18">
        <v>15.893761398267088</v>
      </c>
      <c r="S162" s="18">
        <v>2.8631789657827085</v>
      </c>
      <c r="T162" s="18">
        <f t="shared" si="21"/>
        <v>18.756940364049797</v>
      </c>
      <c r="U162" s="18">
        <v>2.2000218442076402</v>
      </c>
      <c r="V162" s="18">
        <v>0.39755736091797189</v>
      </c>
      <c r="W162" s="18">
        <f t="shared" si="22"/>
        <v>2.5975792051256121</v>
      </c>
    </row>
    <row r="163" spans="2:23" x14ac:dyDescent="0.25">
      <c r="B163" s="20">
        <f t="shared" si="23"/>
        <v>44053</v>
      </c>
      <c r="C163" s="18">
        <v>1.2330250683589838E-2</v>
      </c>
      <c r="D163" s="18">
        <v>1.7134500862994173E-3</v>
      </c>
      <c r="E163" s="18">
        <f t="shared" si="16"/>
        <v>1.4043700769889256E-2</v>
      </c>
      <c r="F163" s="18">
        <v>5.0279522281925892E-2</v>
      </c>
      <c r="G163" s="18">
        <v>7.7689382387688966E-3</v>
      </c>
      <c r="H163" s="18">
        <f t="shared" si="17"/>
        <v>5.8048460520694789E-2</v>
      </c>
      <c r="I163" s="18">
        <v>0.36827447632458643</v>
      </c>
      <c r="J163" s="18">
        <v>6.1314084228342836E-2</v>
      </c>
      <c r="K163" s="18">
        <f t="shared" si="18"/>
        <v>0.42958856055292927</v>
      </c>
      <c r="L163" s="18">
        <v>1.46082238776944</v>
      </c>
      <c r="M163" s="18">
        <v>0.25049021911308955</v>
      </c>
      <c r="N163" s="18">
        <f t="shared" si="19"/>
        <v>1.7113126068825295</v>
      </c>
      <c r="O163" s="18">
        <v>6.3334836345056829</v>
      </c>
      <c r="P163" s="18">
        <v>1.1159456703353499</v>
      </c>
      <c r="Q163" s="18">
        <f t="shared" si="20"/>
        <v>7.4494293048410327</v>
      </c>
      <c r="R163" s="18">
        <v>15.358675439907529</v>
      </c>
      <c r="S163" s="18">
        <v>2.7683378352362524</v>
      </c>
      <c r="T163" s="18">
        <f t="shared" si="21"/>
        <v>18.127013275143781</v>
      </c>
      <c r="U163" s="18">
        <v>2.1205382858961457</v>
      </c>
      <c r="V163" s="18">
        <v>0.38343194153060267</v>
      </c>
      <c r="W163" s="18">
        <f t="shared" si="22"/>
        <v>2.5039702274267484</v>
      </c>
    </row>
    <row r="164" spans="2:23" x14ac:dyDescent="0.25">
      <c r="B164" s="20">
        <f t="shared" si="23"/>
        <v>44054</v>
      </c>
      <c r="C164" s="18">
        <v>1.1260221403063042E-2</v>
      </c>
      <c r="D164" s="18">
        <v>1.5640660658391425E-3</v>
      </c>
      <c r="E164" s="18">
        <f t="shared" si="16"/>
        <v>1.2824287468902185E-2</v>
      </c>
      <c r="F164" s="18">
        <v>4.6124535805574851E-2</v>
      </c>
      <c r="G164" s="18">
        <v>7.1273551284321002E-3</v>
      </c>
      <c r="H164" s="18">
        <f t="shared" si="17"/>
        <v>5.3251890934006951E-2</v>
      </c>
      <c r="I164" s="18">
        <v>0.34122123097404256</v>
      </c>
      <c r="J164" s="18">
        <v>5.6832305790067039E-2</v>
      </c>
      <c r="K164" s="18">
        <f t="shared" si="18"/>
        <v>0.39805353676410959</v>
      </c>
      <c r="L164" s="18">
        <v>1.365764467005647</v>
      </c>
      <c r="M164" s="18">
        <v>0.23430574403619175</v>
      </c>
      <c r="N164" s="18">
        <f t="shared" si="19"/>
        <v>1.6000702110418388</v>
      </c>
      <c r="O164" s="18">
        <v>6.0046459543009405</v>
      </c>
      <c r="P164" s="18">
        <v>1.058573961320235</v>
      </c>
      <c r="Q164" s="18">
        <f t="shared" si="20"/>
        <v>7.0632199156211755</v>
      </c>
      <c r="R164" s="18">
        <v>14.840727156182766</v>
      </c>
      <c r="S164" s="18">
        <v>2.6764847483154881</v>
      </c>
      <c r="T164" s="18">
        <f t="shared" si="21"/>
        <v>17.517211904498254</v>
      </c>
      <c r="U164" s="18">
        <v>2.0438741915490937</v>
      </c>
      <c r="V164" s="18">
        <v>0.36979914578711259</v>
      </c>
      <c r="W164" s="18">
        <f t="shared" si="22"/>
        <v>2.4136733373362063</v>
      </c>
    </row>
    <row r="165" spans="2:23" x14ac:dyDescent="0.25">
      <c r="B165" s="20">
        <f t="shared" si="23"/>
        <v>44055</v>
      </c>
      <c r="C165" s="18">
        <v>1.0283294173859758E-2</v>
      </c>
      <c r="D165" s="18">
        <v>1.4277399682214309E-3</v>
      </c>
      <c r="E165" s="18">
        <f t="shared" si="16"/>
        <v>1.1711034142081189E-2</v>
      </c>
      <c r="F165" s="18">
        <v>4.2314040489145555E-2</v>
      </c>
      <c r="G165" s="18">
        <v>6.5389216838411812E-3</v>
      </c>
      <c r="H165" s="18">
        <f t="shared" si="17"/>
        <v>4.8852962172986736E-2</v>
      </c>
      <c r="I165" s="18">
        <v>0.31616396471144981</v>
      </c>
      <c r="J165" s="18">
        <v>5.2679499992336787E-2</v>
      </c>
      <c r="K165" s="18">
        <f t="shared" si="18"/>
        <v>0.36884346470378659</v>
      </c>
      <c r="L165" s="18">
        <v>1.2769222810675274</v>
      </c>
      <c r="M165" s="18">
        <v>0.21917207079241052</v>
      </c>
      <c r="N165" s="18">
        <f t="shared" si="19"/>
        <v>1.4960943518599379</v>
      </c>
      <c r="O165" s="18">
        <v>5.6928694281032222</v>
      </c>
      <c r="P165" s="18">
        <v>1.0041510392634336</v>
      </c>
      <c r="Q165" s="18">
        <f t="shared" si="20"/>
        <v>6.6970204673666558</v>
      </c>
      <c r="R165" s="18">
        <v>14.339432020678942</v>
      </c>
      <c r="S165" s="18">
        <v>2.5875367410890249</v>
      </c>
      <c r="T165" s="18">
        <f t="shared" si="21"/>
        <v>16.926968761767966</v>
      </c>
      <c r="U165" s="18">
        <v>1.9699335005461762</v>
      </c>
      <c r="V165" s="18">
        <v>0.3566424840788045</v>
      </c>
      <c r="W165" s="18">
        <f t="shared" si="22"/>
        <v>2.3265759846249807</v>
      </c>
    </row>
    <row r="166" spans="2:23" x14ac:dyDescent="0.25">
      <c r="B166" s="20">
        <f t="shared" si="23"/>
        <v>44056</v>
      </c>
      <c r="C166" s="18">
        <v>9.3913398668519221E-3</v>
      </c>
      <c r="D166" s="18">
        <v>1.3033265377089265E-3</v>
      </c>
      <c r="E166" s="18">
        <f t="shared" si="16"/>
        <v>1.0694666404560849E-2</v>
      </c>
      <c r="F166" s="18">
        <v>3.8819341138150776E-2</v>
      </c>
      <c r="G166" s="18">
        <v>5.9992157353008224E-3</v>
      </c>
      <c r="H166" s="18">
        <f t="shared" si="17"/>
        <v>4.4818556873451598E-2</v>
      </c>
      <c r="I166" s="18">
        <v>0.29295444592571585</v>
      </c>
      <c r="J166" s="18">
        <v>4.8831365696059947E-2</v>
      </c>
      <c r="K166" s="18">
        <f t="shared" si="18"/>
        <v>0.34178581162177579</v>
      </c>
      <c r="L166" s="18">
        <v>1.1938863664108794</v>
      </c>
      <c r="M166" s="18">
        <v>0.20502045685134362</v>
      </c>
      <c r="N166" s="18">
        <f t="shared" si="19"/>
        <v>1.398906823262223</v>
      </c>
      <c r="O166" s="18">
        <v>5.3972724056020525</v>
      </c>
      <c r="P166" s="18">
        <v>0.95252578985446235</v>
      </c>
      <c r="Q166" s="18">
        <f t="shared" si="20"/>
        <v>6.3497981954565148</v>
      </c>
      <c r="R166" s="18">
        <v>13.854314326246822</v>
      </c>
      <c r="S166" s="18">
        <v>2.5014123102796475</v>
      </c>
      <c r="T166" s="18">
        <f t="shared" si="21"/>
        <v>16.35572663652647</v>
      </c>
      <c r="U166" s="18">
        <v>1.8986231187564044</v>
      </c>
      <c r="V166" s="18">
        <v>0.34394596581387304</v>
      </c>
      <c r="W166" s="18">
        <f t="shared" si="22"/>
        <v>2.2425690845702775</v>
      </c>
    </row>
    <row r="167" spans="2:23" x14ac:dyDescent="0.25">
      <c r="B167" s="20">
        <f t="shared" si="23"/>
        <v>44057</v>
      </c>
      <c r="C167" s="18">
        <v>8.5769427678314969E-3</v>
      </c>
      <c r="D167" s="18">
        <v>1.1897814401891083E-3</v>
      </c>
      <c r="E167" s="18">
        <f t="shared" si="16"/>
        <v>9.7667242080206051E-3</v>
      </c>
      <c r="F167" s="18">
        <v>3.5614149754110258E-2</v>
      </c>
      <c r="G167" s="18">
        <v>5.504185449808574E-3</v>
      </c>
      <c r="H167" s="18">
        <f t="shared" si="17"/>
        <v>4.1118335203918832E-2</v>
      </c>
      <c r="I167" s="18">
        <v>0.27145556550749461</v>
      </c>
      <c r="J167" s="18">
        <v>4.5265415098583617E-2</v>
      </c>
      <c r="K167" s="18">
        <f t="shared" si="18"/>
        <v>0.31672098060607823</v>
      </c>
      <c r="L167" s="18">
        <v>1.1162745438086858</v>
      </c>
      <c r="M167" s="18">
        <v>0.19178671091685828</v>
      </c>
      <c r="N167" s="18">
        <f t="shared" si="19"/>
        <v>1.3080612547255441</v>
      </c>
      <c r="O167" s="18">
        <v>5.1170182236837718</v>
      </c>
      <c r="P167" s="18">
        <v>0.90355476262948287</v>
      </c>
      <c r="Q167" s="18">
        <f t="shared" si="20"/>
        <v>6.0205729863132547</v>
      </c>
      <c r="R167" s="18">
        <v>13.384907434403431</v>
      </c>
      <c r="S167" s="18">
        <v>2.4180314582572464</v>
      </c>
      <c r="T167" s="18">
        <f t="shared" si="21"/>
        <v>15.802938892660677</v>
      </c>
      <c r="U167" s="18">
        <v>1.8298528516502301</v>
      </c>
      <c r="V167" s="18">
        <v>0.33169408855695792</v>
      </c>
      <c r="W167" s="18">
        <f t="shared" si="22"/>
        <v>2.1615469402071881</v>
      </c>
    </row>
    <row r="168" spans="2:23" x14ac:dyDescent="0.25">
      <c r="B168" s="20">
        <f t="shared" si="23"/>
        <v>44058</v>
      </c>
      <c r="C168" s="18">
        <v>7.8333374804060441E-3</v>
      </c>
      <c r="D168" s="18">
        <v>1.0861523023777409E-3</v>
      </c>
      <c r="E168" s="18">
        <f t="shared" si="16"/>
        <v>8.9194897827837849E-3</v>
      </c>
      <c r="F168" s="18">
        <v>3.2674381229298888E-2</v>
      </c>
      <c r="G168" s="18">
        <v>5.0501180098763143E-3</v>
      </c>
      <c r="H168" s="18">
        <f t="shared" si="17"/>
        <v>3.7724499239175202E-2</v>
      </c>
      <c r="I168" s="18">
        <v>0.25154048845070065</v>
      </c>
      <c r="J168" s="18">
        <v>4.1960836173075222E-2</v>
      </c>
      <c r="K168" s="18">
        <f t="shared" si="18"/>
        <v>0.29350132462377587</v>
      </c>
      <c r="L168" s="18">
        <v>1.0437300686462549</v>
      </c>
      <c r="M168" s="18">
        <v>0.17941088595034671</v>
      </c>
      <c r="N168" s="18">
        <f t="shared" si="19"/>
        <v>1.2231409545966017</v>
      </c>
      <c r="O168" s="18">
        <v>4.8513129927468981</v>
      </c>
      <c r="P168" s="18">
        <v>0.85710179432862788</v>
      </c>
      <c r="Q168" s="18">
        <f t="shared" si="20"/>
        <v>5.708414787075526</v>
      </c>
      <c r="R168" s="18">
        <v>12.930753979493602</v>
      </c>
      <c r="S168" s="18">
        <v>2.337315730237151</v>
      </c>
      <c r="T168" s="18">
        <f t="shared" si="21"/>
        <v>15.268069709730753</v>
      </c>
      <c r="U168" s="18">
        <v>1.7635353367295465</v>
      </c>
      <c r="V168" s="18">
        <v>0.31987182702670225</v>
      </c>
      <c r="W168" s="18">
        <f t="shared" si="22"/>
        <v>2.0834071637562488</v>
      </c>
    </row>
    <row r="169" spans="2:23" x14ac:dyDescent="0.25">
      <c r="B169" s="20">
        <f t="shared" si="23"/>
        <v>44059</v>
      </c>
      <c r="C169" s="18">
        <v>7.1543514241056982E-3</v>
      </c>
      <c r="D169" s="18">
        <v>9.9157056592957815E-4</v>
      </c>
      <c r="E169" s="18">
        <f t="shared" si="16"/>
        <v>8.1459219900352764E-3</v>
      </c>
      <c r="F169" s="18">
        <v>2.9977966809383361E-2</v>
      </c>
      <c r="G169" s="18">
        <v>4.6336109553521965E-3</v>
      </c>
      <c r="H169" s="18">
        <f t="shared" si="17"/>
        <v>3.4611577764735557E-2</v>
      </c>
      <c r="I169" s="18">
        <v>0.23309187197810388</v>
      </c>
      <c r="J169" s="18">
        <v>3.8898365869499685E-2</v>
      </c>
      <c r="K169" s="18">
        <f t="shared" si="18"/>
        <v>0.27199023784760357</v>
      </c>
      <c r="L169" s="18">
        <v>0.97591990963701392</v>
      </c>
      <c r="M169" s="18">
        <v>0.16783699345523928</v>
      </c>
      <c r="N169" s="18">
        <f t="shared" si="19"/>
        <v>1.1437569030922532</v>
      </c>
      <c r="O169" s="18">
        <v>4.5994034806954005</v>
      </c>
      <c r="P169" s="18">
        <v>0.81303764905442222</v>
      </c>
      <c r="Q169" s="18">
        <f t="shared" si="20"/>
        <v>5.4124411297498227</v>
      </c>
      <c r="R169" s="18">
        <v>12.491406031220322</v>
      </c>
      <c r="S169" s="18">
        <v>2.2591882443373379</v>
      </c>
      <c r="T169" s="18">
        <f t="shared" si="21"/>
        <v>14.75059427555766</v>
      </c>
      <c r="U169" s="18">
        <v>1.699585975536138</v>
      </c>
      <c r="V169" s="18">
        <v>0.30846462200366886</v>
      </c>
      <c r="W169" s="18">
        <f t="shared" si="22"/>
        <v>2.0080505975398069</v>
      </c>
    </row>
    <row r="170" spans="2:23" x14ac:dyDescent="0.25">
      <c r="B170" s="20">
        <f t="shared" si="23"/>
        <v>44060</v>
      </c>
      <c r="C170" s="18">
        <v>6.5343526075594127E-3</v>
      </c>
      <c r="D170" s="18">
        <v>9.0524405322867096E-4</v>
      </c>
      <c r="E170" s="18">
        <f t="shared" si="16"/>
        <v>7.4395966607880837E-3</v>
      </c>
      <c r="F170" s="18">
        <v>2.75046836832189E-2</v>
      </c>
      <c r="G170" s="18">
        <v>4.2515460063441424E-3</v>
      </c>
      <c r="H170" s="18">
        <f t="shared" si="17"/>
        <v>3.1756229689563042E-2</v>
      </c>
      <c r="I170" s="18">
        <v>0.21600114436660078</v>
      </c>
      <c r="J170" s="18">
        <v>3.6060173104942805E-2</v>
      </c>
      <c r="K170" s="18">
        <f t="shared" si="18"/>
        <v>0.25206131747154359</v>
      </c>
      <c r="L170" s="18">
        <v>0.91253314684945508</v>
      </c>
      <c r="M170" s="18">
        <v>0.15701273753029454</v>
      </c>
      <c r="N170" s="18">
        <f t="shared" si="19"/>
        <v>1.0695458843797496</v>
      </c>
      <c r="O170" s="18">
        <v>4.3605750919014099</v>
      </c>
      <c r="P170" s="18">
        <v>0.77123967473562516</v>
      </c>
      <c r="Q170" s="18">
        <f t="shared" si="20"/>
        <v>5.1318147666370351</v>
      </c>
      <c r="R170" s="18">
        <v>12.066425219258235</v>
      </c>
      <c r="S170" s="18">
        <v>2.1835737150959176</v>
      </c>
      <c r="T170" s="18">
        <f t="shared" si="21"/>
        <v>14.249998934354153</v>
      </c>
      <c r="U170" s="18">
        <v>1.6379228654609506</v>
      </c>
      <c r="V170" s="18">
        <v>0.29745836917993529</v>
      </c>
      <c r="W170" s="18">
        <f t="shared" si="22"/>
        <v>1.9353812346408859</v>
      </c>
    </row>
    <row r="171" spans="2:23" x14ac:dyDescent="0.25">
      <c r="B171" s="20">
        <f t="shared" si="23"/>
        <v>44061</v>
      </c>
      <c r="C171" s="18">
        <v>5.9682018727471586E-3</v>
      </c>
      <c r="D171" s="18">
        <v>8.264502234851534E-4</v>
      </c>
      <c r="E171" s="18">
        <f t="shared" si="16"/>
        <v>6.794652096232312E-3</v>
      </c>
      <c r="F171" s="18">
        <v>2.5235999069991522E-2</v>
      </c>
      <c r="G171" s="18">
        <v>3.9010651289572706E-3</v>
      </c>
      <c r="H171" s="18">
        <f t="shared" si="17"/>
        <v>2.9137064198948792E-2</v>
      </c>
      <c r="I171" s="18">
        <v>0.20016784022664069</v>
      </c>
      <c r="J171" s="18">
        <v>3.3429750827053795E-2</v>
      </c>
      <c r="K171" s="18">
        <f t="shared" si="18"/>
        <v>0.23359759105369449</v>
      </c>
      <c r="L171" s="18">
        <v>0.85327948048143298</v>
      </c>
      <c r="M171" s="18">
        <v>0.14688926723056284</v>
      </c>
      <c r="N171" s="18">
        <f t="shared" si="19"/>
        <v>1.0001687477119958</v>
      </c>
      <c r="O171" s="18">
        <v>4.1341499381614994</v>
      </c>
      <c r="P171" s="18">
        <v>0.73159147532669522</v>
      </c>
      <c r="Q171" s="18">
        <f t="shared" si="20"/>
        <v>4.8657414134881947</v>
      </c>
      <c r="R171" s="18">
        <v>11.655382823113541</v>
      </c>
      <c r="S171" s="18">
        <v>2.110398471013923</v>
      </c>
      <c r="T171" s="18">
        <f t="shared" si="21"/>
        <v>13.765781294127464</v>
      </c>
      <c r="U171" s="18">
        <v>1.5784667315710976</v>
      </c>
      <c r="V171" s="18">
        <v>0.28683940799362517</v>
      </c>
      <c r="W171" s="18">
        <f t="shared" si="22"/>
        <v>1.8653061395647228</v>
      </c>
    </row>
    <row r="172" spans="2:23" x14ac:dyDescent="0.25">
      <c r="B172" s="20">
        <f t="shared" si="23"/>
        <v>44062</v>
      </c>
      <c r="C172" s="18">
        <v>5.451209595776163E-3</v>
      </c>
      <c r="D172" s="18">
        <v>7.545300049969228E-4</v>
      </c>
      <c r="E172" s="18">
        <f t="shared" si="16"/>
        <v>6.2057396007730858E-3</v>
      </c>
      <c r="F172" s="18">
        <v>2.3154927828727523E-2</v>
      </c>
      <c r="G172" s="18">
        <v>3.5795486310234992E-3</v>
      </c>
      <c r="H172" s="18">
        <f t="shared" si="17"/>
        <v>2.6734476459751022E-2</v>
      </c>
      <c r="I172" s="18">
        <v>0.1854989869207202</v>
      </c>
      <c r="J172" s="18">
        <v>3.0991816402092809E-2</v>
      </c>
      <c r="K172" s="18">
        <f t="shared" si="18"/>
        <v>0.21649080332281301</v>
      </c>
      <c r="L172" s="18">
        <v>0.79788784250922618</v>
      </c>
      <c r="M172" s="18">
        <v>0.13742094598865151</v>
      </c>
      <c r="N172" s="18">
        <f t="shared" si="19"/>
        <v>0.93530878849787769</v>
      </c>
      <c r="O172" s="18">
        <v>3.9194849985815381</v>
      </c>
      <c r="P172" s="18">
        <v>0.69398259826948561</v>
      </c>
      <c r="Q172" s="18">
        <f t="shared" si="20"/>
        <v>4.6134675968510237</v>
      </c>
      <c r="R172" s="18">
        <v>11.257859830526286</v>
      </c>
      <c r="S172" s="18">
        <v>2.0395904666486331</v>
      </c>
      <c r="T172" s="18">
        <f t="shared" si="21"/>
        <v>13.297450297174919</v>
      </c>
      <c r="U172" s="18">
        <v>1.5211408586255857</v>
      </c>
      <c r="V172" s="18">
        <v>0.27659451047190942</v>
      </c>
      <c r="W172" s="18">
        <f t="shared" si="22"/>
        <v>1.7977353690974951</v>
      </c>
    </row>
    <row r="173" spans="2:23" x14ac:dyDescent="0.25">
      <c r="B173" s="20">
        <f t="shared" si="23"/>
        <v>44063</v>
      </c>
      <c r="C173" s="18">
        <v>4.9790960838436149E-3</v>
      </c>
      <c r="D173" s="18">
        <v>6.8888220221197116E-4</v>
      </c>
      <c r="E173" s="18">
        <f t="shared" si="16"/>
        <v>5.6679782860555861E-3</v>
      </c>
      <c r="F173" s="18">
        <v>2.1245901982183568E-2</v>
      </c>
      <c r="G173" s="18">
        <v>3.2845951463968959E-3</v>
      </c>
      <c r="H173" s="18">
        <f t="shared" si="17"/>
        <v>2.4530497128580464E-2</v>
      </c>
      <c r="I173" s="18">
        <v>0.17190853870852152</v>
      </c>
      <c r="J173" s="18">
        <v>2.8732219636822265E-2</v>
      </c>
      <c r="K173" s="18">
        <f t="shared" si="18"/>
        <v>0.20064075834534378</v>
      </c>
      <c r="L173" s="18">
        <v>0.74610510397542384</v>
      </c>
      <c r="M173" s="18">
        <v>0.12856513681981596</v>
      </c>
      <c r="N173" s="18">
        <f t="shared" si="19"/>
        <v>0.87467024079523981</v>
      </c>
      <c r="O173" s="18">
        <v>3.7159703654724581</v>
      </c>
      <c r="P173" s="18">
        <v>0.65830823659280213</v>
      </c>
      <c r="Q173" s="18">
        <f t="shared" si="20"/>
        <v>4.3742786020652602</v>
      </c>
      <c r="R173" s="18">
        <v>10.873446967059863</v>
      </c>
      <c r="S173" s="18">
        <v>1.971079289752879</v>
      </c>
      <c r="T173" s="18">
        <f t="shared" si="21"/>
        <v>12.844526256812742</v>
      </c>
      <c r="U173" s="18">
        <v>1.4658710234543832</v>
      </c>
      <c r="V173" s="18">
        <v>0.2667108701187999</v>
      </c>
      <c r="W173" s="18">
        <f t="shared" si="22"/>
        <v>1.7325818935731832</v>
      </c>
    </row>
    <row r="174" spans="2:23" x14ac:dyDescent="0.25">
      <c r="B174" s="20">
        <f t="shared" si="23"/>
        <v>44064</v>
      </c>
      <c r="C174" s="18">
        <v>4.5479555337806232E-3</v>
      </c>
      <c r="D174" s="18">
        <v>6.2895837436371949E-4</v>
      </c>
      <c r="E174" s="18">
        <f t="shared" si="16"/>
        <v>5.1769139081443427E-3</v>
      </c>
      <c r="F174" s="18">
        <v>1.9494651736749802E-2</v>
      </c>
      <c r="G174" s="18">
        <v>3.0140032886265544E-3</v>
      </c>
      <c r="H174" s="18">
        <f t="shared" si="17"/>
        <v>2.2508655025376356E-2</v>
      </c>
      <c r="I174" s="18">
        <v>0.15931685430768994</v>
      </c>
      <c r="J174" s="18">
        <v>2.6637857871719461E-2</v>
      </c>
      <c r="K174" s="18">
        <f t="shared" si="18"/>
        <v>0.1859547121794094</v>
      </c>
      <c r="L174" s="18">
        <v>0.69769487098528771</v>
      </c>
      <c r="M174" s="18">
        <v>0.1202820022394917</v>
      </c>
      <c r="N174" s="18">
        <f t="shared" si="19"/>
        <v>0.81797687322477941</v>
      </c>
      <c r="O174" s="18">
        <v>3.5230275728881679</v>
      </c>
      <c r="P174" s="18">
        <v>0.62446894513823281</v>
      </c>
      <c r="Q174" s="18">
        <f t="shared" si="20"/>
        <v>4.1474965180264007</v>
      </c>
      <c r="R174" s="18">
        <v>10.501744699811752</v>
      </c>
      <c r="S174" s="18">
        <v>1.9047961639237201</v>
      </c>
      <c r="T174" s="18">
        <f t="shared" si="21"/>
        <v>12.406540863735472</v>
      </c>
      <c r="U174" s="18">
        <v>1.4125854278431689</v>
      </c>
      <c r="V174" s="18">
        <v>0.25717609086780158</v>
      </c>
      <c r="W174" s="18">
        <f t="shared" si="22"/>
        <v>1.6697615187109704</v>
      </c>
    </row>
    <row r="175" spans="2:23" x14ac:dyDescent="0.25">
      <c r="B175" s="20">
        <f t="shared" si="23"/>
        <v>44065</v>
      </c>
      <c r="C175" s="18">
        <v>4.1542232138453983E-3</v>
      </c>
      <c r="D175" s="18">
        <v>5.7425819204581785E-4</v>
      </c>
      <c r="E175" s="18">
        <f t="shared" si="16"/>
        <v>4.7284814058912161E-3</v>
      </c>
      <c r="F175" s="18">
        <v>1.7888096303067869E-2</v>
      </c>
      <c r="G175" s="18">
        <v>2.7657549035211559E-3</v>
      </c>
      <c r="H175" s="18">
        <f t="shared" si="17"/>
        <v>2.0653851206589025E-2</v>
      </c>
      <c r="I175" s="18">
        <v>0.14765021478888229</v>
      </c>
      <c r="J175" s="18">
        <v>2.4696597550246224E-2</v>
      </c>
      <c r="K175" s="18">
        <f t="shared" si="18"/>
        <v>0.17234681233912852</v>
      </c>
      <c r="L175" s="18">
        <v>0.65243636328887078</v>
      </c>
      <c r="M175" s="18">
        <v>0.11253431783643464</v>
      </c>
      <c r="N175" s="18">
        <f t="shared" si="19"/>
        <v>0.76497068112530542</v>
      </c>
      <c r="O175" s="18">
        <v>3.3401080048442964</v>
      </c>
      <c r="P175" s="18">
        <v>0.592370370345634</v>
      </c>
      <c r="Q175" s="18">
        <f t="shared" si="20"/>
        <v>3.9324783751899304</v>
      </c>
      <c r="R175" s="18">
        <v>10.142363217535603</v>
      </c>
      <c r="S175" s="18">
        <v>1.840673947166124</v>
      </c>
      <c r="T175" s="18">
        <f t="shared" si="21"/>
        <v>11.983037164701727</v>
      </c>
      <c r="U175" s="18">
        <v>1.3612146320538159</v>
      </c>
      <c r="V175" s="18">
        <v>0.24797817612272866</v>
      </c>
      <c r="W175" s="18">
        <f t="shared" si="22"/>
        <v>1.6091928081765445</v>
      </c>
    </row>
    <row r="176" spans="2:23" x14ac:dyDescent="0.25">
      <c r="B176" s="20">
        <f t="shared" si="23"/>
        <v>44066</v>
      </c>
      <c r="C176" s="18"/>
      <c r="D176" s="18">
        <v>5.2432519805734046E-4</v>
      </c>
      <c r="E176" s="18">
        <f t="shared" si="16"/>
        <v>5.2432519805734046E-4</v>
      </c>
      <c r="F176" s="18">
        <v>1.6414244171755854E-2</v>
      </c>
      <c r="G176" s="18">
        <v>2.5379997073287086E-3</v>
      </c>
      <c r="H176" s="18">
        <f t="shared" si="17"/>
        <v>1.8952243879084563E-2</v>
      </c>
      <c r="I176" s="18">
        <v>0.1368403781852976</v>
      </c>
      <c r="J176" s="18">
        <v>2.2897201782143384E-2</v>
      </c>
      <c r="K176" s="18">
        <f t="shared" si="18"/>
        <v>0.15973757996744098</v>
      </c>
      <c r="L176" s="18">
        <v>0.61012336950443569</v>
      </c>
      <c r="M176" s="18">
        <v>0.10528729851921526</v>
      </c>
      <c r="N176" s="18">
        <f t="shared" si="19"/>
        <v>0.71541066802365094</v>
      </c>
      <c r="O176" s="18">
        <v>3.1666913800327166</v>
      </c>
      <c r="P176" s="18">
        <v>0.56192299304984772</v>
      </c>
      <c r="Q176" s="18">
        <f t="shared" si="20"/>
        <v>3.7286143730825643</v>
      </c>
      <c r="R176" s="18">
        <v>9.7949223897321644</v>
      </c>
      <c r="S176" s="18">
        <v>1.7786471268018431</v>
      </c>
      <c r="T176" s="18">
        <f t="shared" si="21"/>
        <v>11.573569516534008</v>
      </c>
      <c r="U176" s="18">
        <v>1.3116914890915723</v>
      </c>
      <c r="V176" s="18">
        <v>0.23910551790817181</v>
      </c>
      <c r="W176" s="18">
        <f t="shared" si="22"/>
        <v>1.5507970069997441</v>
      </c>
    </row>
    <row r="177" spans="2:23" x14ac:dyDescent="0.25">
      <c r="B177" s="20">
        <f t="shared" si="23"/>
        <v>44067</v>
      </c>
      <c r="C177" s="18"/>
      <c r="D177" s="18">
        <v>4.7874293841232429E-4</v>
      </c>
      <c r="E177" s="18">
        <f t="shared" si="16"/>
        <v>4.7874293841232429E-4</v>
      </c>
      <c r="F177" s="18">
        <v>1.5062101792864269E-2</v>
      </c>
      <c r="G177" s="18">
        <v>2.3290412386813841E-3</v>
      </c>
      <c r="H177" s="18">
        <f t="shared" si="17"/>
        <v>1.7391143031545653E-2</v>
      </c>
      <c r="I177" s="18">
        <v>0.12682416855022893</v>
      </c>
      <c r="J177" s="18">
        <v>2.1229263394616282E-2</v>
      </c>
      <c r="K177" s="18">
        <f t="shared" si="18"/>
        <v>0.14805343194484522</v>
      </c>
      <c r="L177" s="18">
        <v>0.57056327367899939</v>
      </c>
      <c r="M177" s="18">
        <v>9.8508436582960712E-2</v>
      </c>
      <c r="N177" s="18">
        <f t="shared" si="19"/>
        <v>0.66907171026196011</v>
      </c>
      <c r="O177" s="18">
        <v>3.0022843098176963</v>
      </c>
      <c r="P177" s="18">
        <v>0.53304188375432204</v>
      </c>
      <c r="Q177" s="18">
        <f t="shared" si="20"/>
        <v>3.5353261935720184</v>
      </c>
      <c r="R177" s="18">
        <v>9.4590517065789754</v>
      </c>
      <c r="S177" s="18">
        <v>1.7186518110599991</v>
      </c>
      <c r="T177" s="18">
        <f t="shared" si="21"/>
        <v>11.177703517638975</v>
      </c>
      <c r="U177" s="18">
        <v>1.2639510798203446</v>
      </c>
      <c r="V177" s="18">
        <v>0.23054688614649876</v>
      </c>
      <c r="W177" s="18">
        <f t="shared" si="22"/>
        <v>1.4944979659668434</v>
      </c>
    </row>
    <row r="178" spans="2:23" x14ac:dyDescent="0.25">
      <c r="B178" s="20">
        <f t="shared" si="23"/>
        <v>44068</v>
      </c>
      <c r="C178" s="18"/>
      <c r="D178" s="18">
        <v>4.3713145078072557E-4</v>
      </c>
      <c r="E178" s="18">
        <f t="shared" si="16"/>
        <v>4.3713145078072557E-4</v>
      </c>
      <c r="F178" s="18">
        <v>1.3821590044244658E-2</v>
      </c>
      <c r="G178" s="18">
        <v>2.1373239978856873E-3</v>
      </c>
      <c r="H178" s="18">
        <f t="shared" si="17"/>
        <v>1.5958914042130345E-2</v>
      </c>
      <c r="I178" s="18">
        <v>0.11754309597745305</v>
      </c>
      <c r="J178" s="18">
        <v>1.9683143091697275E-2</v>
      </c>
      <c r="K178" s="18">
        <f t="shared" si="18"/>
        <v>0.13722623906915032</v>
      </c>
      <c r="L178" s="18">
        <v>0.53357614816559362</v>
      </c>
      <c r="M178" s="18">
        <v>9.2167350745967269E-2</v>
      </c>
      <c r="N178" s="18">
        <f t="shared" si="19"/>
        <v>0.62574349891156089</v>
      </c>
      <c r="O178" s="18">
        <v>2.8464189266815083</v>
      </c>
      <c r="P178" s="18">
        <v>0.50564646984958017</v>
      </c>
      <c r="Q178" s="18">
        <f t="shared" si="20"/>
        <v>3.3520653965310885</v>
      </c>
      <c r="R178" s="18">
        <v>9.1343902019980305</v>
      </c>
      <c r="S178" s="18">
        <v>1.660625717701123</v>
      </c>
      <c r="T178" s="18">
        <f t="shared" si="21"/>
        <v>10.795015919699154</v>
      </c>
      <c r="U178" s="18">
        <v>1.2179306490124873</v>
      </c>
      <c r="V178" s="18">
        <v>0.22229141807304131</v>
      </c>
      <c r="W178" s="18">
        <f t="shared" si="22"/>
        <v>1.4402220670855286</v>
      </c>
    </row>
    <row r="179" spans="2:23" x14ac:dyDescent="0.25">
      <c r="B179" s="20">
        <f t="shared" si="23"/>
        <v>44069</v>
      </c>
      <c r="C179" s="18"/>
      <c r="D179" s="18">
        <v>3.9914404169394402E-4</v>
      </c>
      <c r="E179" s="18">
        <f t="shared" si="16"/>
        <v>3.9914404169394402E-4</v>
      </c>
      <c r="F179" s="18">
        <v>1.2683467659371672E-2</v>
      </c>
      <c r="G179" s="18">
        <v>1.9614216748777835E-3</v>
      </c>
      <c r="H179" s="18">
        <f t="shared" si="17"/>
        <v>1.4644889334249456E-2</v>
      </c>
      <c r="I179" s="18">
        <v>0.10894300585641759</v>
      </c>
      <c r="J179" s="18">
        <v>1.8249912265673629E-2</v>
      </c>
      <c r="K179" s="18">
        <f t="shared" si="18"/>
        <v>0.12719291812209121</v>
      </c>
      <c r="L179" s="18">
        <v>0.49899390812424826</v>
      </c>
      <c r="M179" s="18">
        <v>8.6235645371743885E-2</v>
      </c>
      <c r="N179" s="18">
        <f t="shared" si="19"/>
        <v>0.58522955349599215</v>
      </c>
      <c r="O179" s="18">
        <v>2.6986515797616448</v>
      </c>
      <c r="P179" s="18">
        <v>0.47966031423993627</v>
      </c>
      <c r="Q179" s="18">
        <f t="shared" si="20"/>
        <v>3.1783118940015811</v>
      </c>
      <c r="R179" s="18">
        <v>8.8205863614548434</v>
      </c>
      <c r="S179" s="18">
        <v>1.6045081600016147</v>
      </c>
      <c r="T179" s="18">
        <f t="shared" si="21"/>
        <v>10.425094521456458</v>
      </c>
      <c r="U179" s="18">
        <v>1.1735695423999459</v>
      </c>
      <c r="V179" s="18">
        <v>0.21432860780976171</v>
      </c>
      <c r="W179" s="18">
        <f t="shared" si="22"/>
        <v>1.3878981502097076</v>
      </c>
    </row>
    <row r="180" spans="2:23" x14ac:dyDescent="0.25">
      <c r="B180" s="20">
        <f t="shared" si="23"/>
        <v>44070</v>
      </c>
      <c r="C180" s="18"/>
      <c r="D180" s="18">
        <v>3.6446437707127188E-4</v>
      </c>
      <c r="E180" s="18">
        <f t="shared" si="16"/>
        <v>3.6446437707127188E-4</v>
      </c>
      <c r="F180" s="18">
        <v>1.1639261221716879E-2</v>
      </c>
      <c r="G180" s="18">
        <v>1.8000263653448201E-3</v>
      </c>
      <c r="H180" s="18">
        <f t="shared" si="17"/>
        <v>1.3439287587061699E-2</v>
      </c>
      <c r="I180" s="18">
        <v>0.10097375460463809</v>
      </c>
      <c r="J180" s="18">
        <v>1.6921300163630804E-2</v>
      </c>
      <c r="K180" s="18">
        <f t="shared" si="18"/>
        <v>0.11789505476826889</v>
      </c>
      <c r="L180" s="18">
        <v>0.46665952329203719</v>
      </c>
      <c r="M180" s="18">
        <v>8.0686779223469784E-2</v>
      </c>
      <c r="N180" s="18">
        <f t="shared" si="19"/>
        <v>0.54734630251550698</v>
      </c>
      <c r="O180" s="18">
        <v>2.5585615950003557</v>
      </c>
      <c r="P180" s="18">
        <v>0.45501090490370188</v>
      </c>
      <c r="Q180" s="18">
        <f t="shared" si="20"/>
        <v>3.0135724999040576</v>
      </c>
      <c r="R180" s="18">
        <v>8.5172980163606553</v>
      </c>
      <c r="S180" s="18">
        <v>1.5502400303741979</v>
      </c>
      <c r="T180" s="18">
        <f t="shared" si="21"/>
        <v>10.067538046734853</v>
      </c>
      <c r="U180" s="18">
        <v>1.1308091447986044</v>
      </c>
      <c r="V180" s="18">
        <v>0.20664829610120705</v>
      </c>
      <c r="W180" s="18">
        <f t="shared" si="22"/>
        <v>1.3374574408998114</v>
      </c>
    </row>
    <row r="181" spans="2:23" x14ac:dyDescent="0.25">
      <c r="B181" s="20">
        <f t="shared" si="23"/>
        <v>44071</v>
      </c>
      <c r="C181" s="18"/>
      <c r="D181" s="18">
        <v>3.3280380966971279E-4</v>
      </c>
      <c r="E181" s="18">
        <f t="shared" si="16"/>
        <v>3.3280380966971279E-4</v>
      </c>
      <c r="F181" s="18">
        <v>1.0681201008992502E-2</v>
      </c>
      <c r="G181" s="18">
        <v>1.6519386781510548E-3</v>
      </c>
      <c r="H181" s="18">
        <f t="shared" si="17"/>
        <v>1.2333139687143557E-2</v>
      </c>
      <c r="I181" s="18">
        <v>9.3588910123798996E-2</v>
      </c>
      <c r="J181" s="18">
        <v>1.568964499847425E-2</v>
      </c>
      <c r="K181" s="18">
        <f t="shared" si="18"/>
        <v>0.10927855512227325</v>
      </c>
      <c r="L181" s="18">
        <v>0.43642628336965572</v>
      </c>
      <c r="M181" s="18">
        <v>7.5495943019177503E-2</v>
      </c>
      <c r="N181" s="18">
        <f t="shared" si="19"/>
        <v>0.51192222638883322</v>
      </c>
      <c r="O181" s="18">
        <v>2.4257500967032684</v>
      </c>
      <c r="P181" s="18">
        <v>0.4316294548739279</v>
      </c>
      <c r="Q181" s="18">
        <f t="shared" si="20"/>
        <v>2.8573795515771963</v>
      </c>
      <c r="R181" s="18">
        <v>8.224192226638479</v>
      </c>
      <c r="S181" s="18">
        <v>1.4977637818944913</v>
      </c>
      <c r="T181" s="18">
        <f t="shared" si="21"/>
        <v>9.7219560085329704</v>
      </c>
      <c r="U181" s="18">
        <v>1.0895928193676809</v>
      </c>
      <c r="V181" s="18">
        <v>0.19924066022724674</v>
      </c>
      <c r="W181" s="18">
        <f t="shared" si="22"/>
        <v>1.2888334795949277</v>
      </c>
    </row>
    <row r="182" spans="2:23" x14ac:dyDescent="0.25">
      <c r="B182" s="20">
        <f t="shared" si="23"/>
        <v>44072</v>
      </c>
      <c r="C182" s="18"/>
      <c r="D182" s="18">
        <v>3.0389893345272867E-4</v>
      </c>
      <c r="E182" s="18">
        <f t="shared" si="16"/>
        <v>3.0389893345272867E-4</v>
      </c>
      <c r="F182" s="18">
        <v>9.8021622798114549E-3</v>
      </c>
      <c r="G182" s="18">
        <v>1.5160587013269833E-3</v>
      </c>
      <c r="H182" s="18">
        <f t="shared" si="17"/>
        <v>1.1318220981138438E-2</v>
      </c>
      <c r="I182" s="18">
        <v>8.6745474880444817E-2</v>
      </c>
      <c r="J182" s="18">
        <v>1.4547848782058281E-2</v>
      </c>
      <c r="K182" s="18">
        <f t="shared" si="18"/>
        <v>0.1012933236625031</v>
      </c>
      <c r="L182" s="18">
        <v>0.40815711275718058</v>
      </c>
      <c r="M182" s="18">
        <v>7.0639945237417123E-2</v>
      </c>
      <c r="N182" s="18">
        <f t="shared" si="19"/>
        <v>0.47879705799459771</v>
      </c>
      <c r="O182" s="18">
        <v>2.2998388877731486</v>
      </c>
      <c r="P182" s="18">
        <v>0.40945071217356599</v>
      </c>
      <c r="Q182" s="18">
        <f t="shared" si="20"/>
        <v>2.7092895999467146</v>
      </c>
      <c r="R182" s="18">
        <v>7.9409451527571946</v>
      </c>
      <c r="S182" s="18">
        <v>1.4470234080006321</v>
      </c>
      <c r="T182" s="18">
        <f t="shared" si="21"/>
        <v>9.3879685607578267</v>
      </c>
      <c r="U182" s="18">
        <v>1.0498658480196355</v>
      </c>
      <c r="V182" s="18">
        <v>0.19209620410020989</v>
      </c>
      <c r="W182" s="18">
        <f t="shared" si="22"/>
        <v>1.2419620521198453</v>
      </c>
    </row>
    <row r="183" spans="2:23" x14ac:dyDescent="0.25">
      <c r="B183" s="20">
        <f t="shared" si="23"/>
        <v>44073</v>
      </c>
      <c r="C183" s="18"/>
      <c r="D183" s="18">
        <v>2.7750939170800848E-4</v>
      </c>
      <c r="E183" s="18">
        <f t="shared" si="16"/>
        <v>2.7750939170800848E-4</v>
      </c>
      <c r="F183" s="18">
        <v>8.9956114607048221E-3</v>
      </c>
      <c r="G183" s="18">
        <v>1.3913777229390689E-3</v>
      </c>
      <c r="H183" s="18">
        <f t="shared" si="17"/>
        <v>1.0386989183643891E-2</v>
      </c>
      <c r="I183" s="18">
        <v>8.0403629806824028E-2</v>
      </c>
      <c r="J183" s="18">
        <v>1.3489335514805134E-2</v>
      </c>
      <c r="K183" s="18">
        <f t="shared" si="18"/>
        <v>9.3892965321629163E-2</v>
      </c>
      <c r="L183" s="18">
        <v>0.38172393167769769</v>
      </c>
      <c r="M183" s="18">
        <v>6.6097105569042469E-2</v>
      </c>
      <c r="N183" s="18">
        <f t="shared" si="19"/>
        <v>0.44782103724674016</v>
      </c>
      <c r="O183" s="18">
        <v>2.180469386110417</v>
      </c>
      <c r="P183" s="18">
        <v>0.38841277923756934</v>
      </c>
      <c r="Q183" s="18">
        <f t="shared" si="20"/>
        <v>2.5688821653479863</v>
      </c>
      <c r="R183" s="18">
        <v>7.6672419188598724</v>
      </c>
      <c r="S183" s="18">
        <v>1.3979644205683144</v>
      </c>
      <c r="T183" s="18">
        <f t="shared" si="21"/>
        <v>9.0652063394281868</v>
      </c>
      <c r="U183" s="18">
        <v>1.0115753730560755</v>
      </c>
      <c r="V183" s="18">
        <v>0.18520574855000405</v>
      </c>
      <c r="W183" s="18">
        <f t="shared" si="22"/>
        <v>1.1967811216060795</v>
      </c>
    </row>
    <row r="184" spans="2:23" x14ac:dyDescent="0.25">
      <c r="B184" s="20">
        <f t="shared" si="23"/>
        <v>44074</v>
      </c>
      <c r="C184" s="18"/>
      <c r="D184" s="18">
        <v>2.5341584114357829E-4</v>
      </c>
      <c r="E184" s="18">
        <f t="shared" si="16"/>
        <v>2.5341584114357829E-4</v>
      </c>
      <c r="F184" s="18">
        <v>8.2555568660609424E-3</v>
      </c>
      <c r="G184" s="18">
        <v>1.2769706122526259E-3</v>
      </c>
      <c r="H184" s="18">
        <f t="shared" si="17"/>
        <v>9.5325274783135683E-3</v>
      </c>
      <c r="I184" s="18">
        <v>7.4526497795886826E-2</v>
      </c>
      <c r="J184" s="18">
        <v>1.2508012540820346E-2</v>
      </c>
      <c r="K184" s="18">
        <f t="shared" si="18"/>
        <v>8.7034510336707172E-2</v>
      </c>
      <c r="L184" s="18">
        <v>0.35700706033458118</v>
      </c>
      <c r="M184" s="18">
        <v>6.1847155502618989E-2</v>
      </c>
      <c r="N184" s="18">
        <f t="shared" si="19"/>
        <v>0.41885421583720017</v>
      </c>
      <c r="O184" s="18">
        <v>2.0673016144137364</v>
      </c>
      <c r="P184" s="18">
        <v>0.36845694137900864</v>
      </c>
      <c r="Q184" s="18">
        <f t="shared" si="20"/>
        <v>2.435758555792745</v>
      </c>
      <c r="R184" s="18">
        <v>7.4027764678266976</v>
      </c>
      <c r="S184" s="18">
        <v>1.3505338265949831</v>
      </c>
      <c r="T184" s="18">
        <f t="shared" si="21"/>
        <v>8.7533102944216807</v>
      </c>
      <c r="U184" s="18">
        <v>0.97467034001556385</v>
      </c>
      <c r="V184" s="18">
        <v>0.17856042180824261</v>
      </c>
      <c r="W184" s="18">
        <f t="shared" si="22"/>
        <v>1.1532307618238065</v>
      </c>
    </row>
    <row r="185" spans="2:23" x14ac:dyDescent="0.25">
      <c r="B185" s="20">
        <f t="shared" si="23"/>
        <v>44075</v>
      </c>
      <c r="C185" s="18"/>
      <c r="D185" s="18">
        <v>2.3141810697779874E-4</v>
      </c>
      <c r="E185" s="18">
        <f t="shared" si="16"/>
        <v>2.3141810697779874E-4</v>
      </c>
      <c r="F185" s="18">
        <v>7.5765035653603263E-3</v>
      </c>
      <c r="G185" s="18">
        <v>1.1719888930201705E-3</v>
      </c>
      <c r="H185" s="18">
        <f t="shared" si="17"/>
        <v>8.7484924583804968E-3</v>
      </c>
      <c r="I185" s="18">
        <v>6.9079924673133064E-2</v>
      </c>
      <c r="J185" s="18">
        <v>1.1598234779739869E-2</v>
      </c>
      <c r="K185" s="18">
        <f t="shared" si="18"/>
        <v>8.0678159452872933E-2</v>
      </c>
      <c r="L185" s="18">
        <v>0.33389466302105575</v>
      </c>
      <c r="M185" s="18">
        <v>5.7871145546869229E-2</v>
      </c>
      <c r="N185" s="18">
        <f t="shared" si="19"/>
        <v>0.39176580856792498</v>
      </c>
      <c r="O185" s="18">
        <v>1.9600132408941136</v>
      </c>
      <c r="P185" s="18">
        <v>0.34952750389493303</v>
      </c>
      <c r="Q185" s="18">
        <f t="shared" si="20"/>
        <v>2.3095407447890466</v>
      </c>
      <c r="R185" s="18">
        <v>7.1472514098113606</v>
      </c>
      <c r="S185" s="18">
        <v>1.3046801036764464</v>
      </c>
      <c r="T185" s="18">
        <f t="shared" si="21"/>
        <v>8.451931513487807</v>
      </c>
      <c r="U185" s="18">
        <v>0.93910144180972566</v>
      </c>
      <c r="V185" s="18">
        <v>0.17215165019018741</v>
      </c>
      <c r="W185" s="18">
        <f t="shared" si="22"/>
        <v>1.1112530919999131</v>
      </c>
    </row>
    <row r="186" spans="2:23" x14ac:dyDescent="0.25">
      <c r="B186" s="20">
        <f t="shared" si="23"/>
        <v>44076</v>
      </c>
      <c r="C186" s="18"/>
      <c r="D186" s="18">
        <v>2.1133351219759788E-4</v>
      </c>
      <c r="E186" s="18">
        <f t="shared" si="16"/>
        <v>2.1133351219759788E-4</v>
      </c>
      <c r="F186" s="18">
        <v>6.9534120048047043E-3</v>
      </c>
      <c r="G186" s="18">
        <v>1.0756543470051838E-3</v>
      </c>
      <c r="H186" s="18">
        <f t="shared" si="17"/>
        <v>8.0290663518098881E-3</v>
      </c>
      <c r="I186" s="18">
        <v>6.403227693590452E-2</v>
      </c>
      <c r="J186" s="18">
        <v>1.0754771633401106E-2</v>
      </c>
      <c r="K186" s="18">
        <f t="shared" si="18"/>
        <v>7.4787048569305625E-2</v>
      </c>
      <c r="L186" s="18">
        <v>0.31228222959907725</v>
      </c>
      <c r="M186" s="18">
        <v>5.4151358643139247E-2</v>
      </c>
      <c r="N186" s="18">
        <f t="shared" si="19"/>
        <v>0.3664335882422165</v>
      </c>
      <c r="O186" s="18">
        <v>1.858298668597854</v>
      </c>
      <c r="P186" s="18">
        <v>0.33157163735950235</v>
      </c>
      <c r="Q186" s="18">
        <f t="shared" si="20"/>
        <v>2.1898703059573563</v>
      </c>
      <c r="R186" s="18">
        <v>6.9003778650148888</v>
      </c>
      <c r="S186" s="18">
        <v>1.2603531744439351</v>
      </c>
      <c r="T186" s="18">
        <f t="shared" si="21"/>
        <v>8.1607310394588239</v>
      </c>
      <c r="U186" s="18">
        <v>0.90482106410490815</v>
      </c>
      <c r="V186" s="18">
        <v>0.16597114898166865</v>
      </c>
      <c r="W186" s="18">
        <f t="shared" si="22"/>
        <v>1.0707922130865768</v>
      </c>
    </row>
    <row r="187" spans="2:23" x14ac:dyDescent="0.25">
      <c r="B187" s="20">
        <f t="shared" si="23"/>
        <v>44077</v>
      </c>
      <c r="C187" s="18"/>
      <c r="D187" s="18">
        <v>1.9299533823868842E-4</v>
      </c>
      <c r="E187" s="18">
        <f t="shared" si="16"/>
        <v>1.9299533823868842E-4</v>
      </c>
      <c r="F187" s="18">
        <v>6.3816601468715817E-3</v>
      </c>
      <c r="G187" s="18">
        <v>9.8725318457582034E-4</v>
      </c>
      <c r="H187" s="18">
        <f t="shared" si="17"/>
        <v>7.368913331447402E-3</v>
      </c>
      <c r="I187" s="18">
        <v>5.9354254477511859E-2</v>
      </c>
      <c r="J187" s="18">
        <v>9.9727763786177093E-3</v>
      </c>
      <c r="K187" s="18">
        <f t="shared" si="18"/>
        <v>6.9327030856129568E-2</v>
      </c>
      <c r="L187" s="18">
        <v>0.29207209174637683</v>
      </c>
      <c r="M187" s="18">
        <v>5.0671229356794356E-2</v>
      </c>
      <c r="N187" s="18">
        <f t="shared" si="19"/>
        <v>0.34274332110317118</v>
      </c>
      <c r="O187" s="18">
        <v>1.7618681708408985</v>
      </c>
      <c r="P187" s="18">
        <v>0.31453923074423074</v>
      </c>
      <c r="Q187" s="18">
        <f t="shared" si="20"/>
        <v>2.0764074015851293</v>
      </c>
      <c r="R187" s="18">
        <v>6.6618753016646224</v>
      </c>
      <c r="S187" s="18">
        <v>1.2175043801496486</v>
      </c>
      <c r="T187" s="18">
        <f t="shared" si="21"/>
        <v>7.879379681814271</v>
      </c>
      <c r="U187" s="18">
        <v>0.87178323201123931</v>
      </c>
      <c r="V187" s="18">
        <v>0.16001091353456331</v>
      </c>
      <c r="W187" s="18">
        <f t="shared" si="22"/>
        <v>1.0317941455458026</v>
      </c>
    </row>
    <row r="188" spans="2:23" x14ac:dyDescent="0.25">
      <c r="B188" s="20">
        <f t="shared" si="23"/>
        <v>44078</v>
      </c>
      <c r="C188" s="18"/>
      <c r="D188" s="18">
        <v>1.7625142208999023E-4</v>
      </c>
      <c r="E188" s="18">
        <f t="shared" si="16"/>
        <v>1.7625142208999023E-4</v>
      </c>
      <c r="F188" s="18">
        <v>5.8570087458065245E-3</v>
      </c>
      <c r="G188" s="18">
        <v>9.061306964213145E-4</v>
      </c>
      <c r="H188" s="18">
        <f t="shared" si="17"/>
        <v>6.763139442227839E-3</v>
      </c>
      <c r="I188" s="18">
        <v>5.5018717484927038E-2</v>
      </c>
      <c r="J188" s="18">
        <v>9.2477578295984131E-3</v>
      </c>
      <c r="K188" s="18">
        <f t="shared" si="18"/>
        <v>6.4266475314525451E-2</v>
      </c>
      <c r="L188" s="18">
        <v>0.2731729715342226</v>
      </c>
      <c r="M188" s="18">
        <v>4.7415268401437061E-2</v>
      </c>
      <c r="N188" s="18">
        <f t="shared" si="19"/>
        <v>0.32058823993565966</v>
      </c>
      <c r="O188" s="18">
        <v>1.6704470706827124</v>
      </c>
      <c r="P188" s="18">
        <v>0.2983827519674378</v>
      </c>
      <c r="Q188" s="18">
        <f t="shared" si="20"/>
        <v>1.9688298226501502</v>
      </c>
      <c r="R188" s="18">
        <v>6.4314713702369772</v>
      </c>
      <c r="S188" s="18">
        <v>1.1760864535199289</v>
      </c>
      <c r="T188" s="18">
        <f t="shared" si="21"/>
        <v>7.6075578237569061</v>
      </c>
      <c r="U188" s="18">
        <v>0.83994355805589294</v>
      </c>
      <c r="V188" s="18">
        <v>0.15426321056446568</v>
      </c>
      <c r="W188" s="18">
        <f t="shared" si="22"/>
        <v>0.99420676862035862</v>
      </c>
    </row>
    <row r="189" spans="2:23" x14ac:dyDescent="0.25">
      <c r="B189" s="20">
        <f t="shared" si="23"/>
        <v>44079</v>
      </c>
      <c r="C189" s="18"/>
      <c r="D189" s="18">
        <v>1.6096289573397371E-4</v>
      </c>
      <c r="E189" s="18">
        <f t="shared" si="16"/>
        <v>1.6096289573397371E-4</v>
      </c>
      <c r="F189" s="18">
        <v>5.3755695298605133E-3</v>
      </c>
      <c r="G189" s="18">
        <v>8.3168633045715978E-4</v>
      </c>
      <c r="H189" s="18">
        <f t="shared" si="17"/>
        <v>6.2072558603176731E-3</v>
      </c>
      <c r="I189" s="18">
        <v>5.1000526258576429E-2</v>
      </c>
      <c r="J189" s="18">
        <v>8.5755541113030631E-3</v>
      </c>
      <c r="K189" s="18">
        <f t="shared" si="18"/>
        <v>5.9576080369879492E-2</v>
      </c>
      <c r="L189" s="18">
        <v>0.25549956009126618</v>
      </c>
      <c r="M189" s="18">
        <v>4.4368992217187042E-2</v>
      </c>
      <c r="N189" s="18">
        <f t="shared" si="19"/>
        <v>0.29986855230845322</v>
      </c>
      <c r="O189" s="18">
        <v>1.5837749621896364</v>
      </c>
      <c r="P189" s="18">
        <v>0.28305711552866342</v>
      </c>
      <c r="Q189" s="18">
        <f t="shared" si="20"/>
        <v>1.8668320777182998</v>
      </c>
      <c r="R189" s="18">
        <v>6.2089017345097091</v>
      </c>
      <c r="S189" s="18">
        <v>1.1360534910393199</v>
      </c>
      <c r="T189" s="18">
        <f t="shared" si="21"/>
        <v>7.3449552255490289</v>
      </c>
      <c r="U189" s="18">
        <v>0.80925919146011438</v>
      </c>
      <c r="V189" s="18">
        <v>0.14872056966453329</v>
      </c>
      <c r="W189" s="18">
        <f t="shared" si="22"/>
        <v>0.95797976112464767</v>
      </c>
    </row>
    <row r="190" spans="2:23" x14ac:dyDescent="0.25">
      <c r="B190" s="20">
        <f t="shared" si="23"/>
        <v>44080</v>
      </c>
      <c r="C190" s="18"/>
      <c r="D190" s="18">
        <v>1.4700300516778952E-4</v>
      </c>
      <c r="E190" s="18">
        <f t="shared" si="16"/>
        <v>1.4700300516778952E-4</v>
      </c>
      <c r="F190" s="18">
        <v>4.9337760246999096E-3</v>
      </c>
      <c r="G190" s="18">
        <v>7.6336921574693406E-4</v>
      </c>
      <c r="H190" s="18">
        <f t="shared" si="17"/>
        <v>5.6971452404468437E-3</v>
      </c>
      <c r="I190" s="18">
        <v>4.7276392921048682E-2</v>
      </c>
      <c r="J190" s="18">
        <v>7.9523083827552909E-3</v>
      </c>
      <c r="K190" s="18">
        <f t="shared" si="18"/>
        <v>5.5228701303803973E-2</v>
      </c>
      <c r="L190" s="18">
        <v>0.23897212454176042</v>
      </c>
      <c r="M190" s="18">
        <v>4.1518857186474634E-2</v>
      </c>
      <c r="N190" s="18">
        <f t="shared" si="19"/>
        <v>0.28049098172823506</v>
      </c>
      <c r="O190" s="18">
        <v>1.5016049715814006</v>
      </c>
      <c r="P190" s="18">
        <v>0.26851955686515794</v>
      </c>
      <c r="Q190" s="18">
        <f t="shared" si="20"/>
        <v>1.7701245284465585</v>
      </c>
      <c r="R190" s="18">
        <v>5.9939099002658622</v>
      </c>
      <c r="S190" s="18">
        <v>1.0973609247644163</v>
      </c>
      <c r="T190" s="18">
        <f t="shared" si="21"/>
        <v>7.0912708250302785</v>
      </c>
      <c r="U190" s="18">
        <v>0.77968876869226733</v>
      </c>
      <c r="V190" s="18">
        <v>0.14337577502328713</v>
      </c>
      <c r="W190" s="18">
        <f t="shared" si="22"/>
        <v>0.92306454371555446</v>
      </c>
    </row>
    <row r="191" spans="2:23" x14ac:dyDescent="0.25">
      <c r="B191" s="20">
        <f t="shared" si="23"/>
        <v>44081</v>
      </c>
      <c r="C191" s="18"/>
      <c r="D191" s="18">
        <v>1.3425606448436156E-4</v>
      </c>
      <c r="E191" s="18">
        <f t="shared" si="16"/>
        <v>1.3425606448436156E-4</v>
      </c>
      <c r="F191" s="18">
        <v>4.5283568360900972E-3</v>
      </c>
      <c r="G191" s="18">
        <v>7.0067401975393295E-4</v>
      </c>
      <c r="H191" s="18">
        <f t="shared" si="17"/>
        <v>5.2290308558440302E-3</v>
      </c>
      <c r="I191" s="18">
        <v>4.3824744461744558E-2</v>
      </c>
      <c r="J191" s="18">
        <v>7.3744463884395373E-3</v>
      </c>
      <c r="K191" s="18">
        <f t="shared" si="18"/>
        <v>5.1199190850184095E-2</v>
      </c>
      <c r="L191" s="18">
        <v>0.22351614101353334</v>
      </c>
      <c r="M191" s="18">
        <v>3.885219821222563E-2</v>
      </c>
      <c r="N191" s="18">
        <f t="shared" si="19"/>
        <v>0.26236833922575897</v>
      </c>
      <c r="O191" s="18">
        <v>1.4237030560998392</v>
      </c>
      <c r="P191" s="18">
        <v>0.25472951309939162</v>
      </c>
      <c r="Q191" s="18">
        <f t="shared" si="20"/>
        <v>1.6784325691992308</v>
      </c>
      <c r="R191" s="18">
        <v>5.7862470423260675</v>
      </c>
      <c r="S191" s="18">
        <v>1.0599654937993819</v>
      </c>
      <c r="T191" s="18">
        <f t="shared" si="21"/>
        <v>6.8462125361254493</v>
      </c>
      <c r="U191" s="18">
        <v>0.75119236534237643</v>
      </c>
      <c r="V191" s="18">
        <v>0.13822185735386938</v>
      </c>
      <c r="W191" s="18">
        <f t="shared" si="22"/>
        <v>0.88941422269624582</v>
      </c>
    </row>
    <row r="192" spans="2:23" x14ac:dyDescent="0.25">
      <c r="B192" s="20">
        <f t="shared" si="23"/>
        <v>44082</v>
      </c>
      <c r="C192" s="18"/>
      <c r="D192" s="18">
        <v>1.2261647862032987E-4</v>
      </c>
      <c r="E192" s="18">
        <f t="shared" si="16"/>
        <v>1.2261647862032987E-4</v>
      </c>
      <c r="F192" s="18">
        <v>4.15631116629811E-3</v>
      </c>
      <c r="G192" s="18">
        <v>6.4313719940400915E-4</v>
      </c>
      <c r="H192" s="18">
        <f t="shared" si="17"/>
        <v>4.7994483657021192E-3</v>
      </c>
      <c r="I192" s="18">
        <v>4.0625595669553149E-2</v>
      </c>
      <c r="J192" s="18">
        <v>6.8386556304176338E-3</v>
      </c>
      <c r="K192" s="18">
        <f t="shared" si="18"/>
        <v>4.7464251299970783E-2</v>
      </c>
      <c r="L192" s="18">
        <v>0.20906195201314404</v>
      </c>
      <c r="M192" s="18">
        <v>3.6357171349209239E-2</v>
      </c>
      <c r="N192" s="18">
        <f t="shared" si="19"/>
        <v>0.24541912336235328</v>
      </c>
      <c r="O192" s="18">
        <v>1.3498473388899583</v>
      </c>
      <c r="P192" s="18">
        <v>0.24164850987017417</v>
      </c>
      <c r="Q192" s="18">
        <f t="shared" si="20"/>
        <v>1.5914958487601325</v>
      </c>
      <c r="R192" s="18">
        <v>5.585671830436695</v>
      </c>
      <c r="S192" s="18">
        <v>1.0238252155277223</v>
      </c>
      <c r="T192" s="18">
        <f t="shared" si="21"/>
        <v>6.6094970459644173</v>
      </c>
      <c r="U192" s="18">
        <v>0.72373144924540611</v>
      </c>
      <c r="V192" s="18">
        <v>0.13325208603157535</v>
      </c>
      <c r="W192" s="18">
        <f t="shared" si="22"/>
        <v>0.85698353527698146</v>
      </c>
    </row>
    <row r="193" spans="2:23" x14ac:dyDescent="0.25">
      <c r="B193" s="20">
        <f t="shared" si="23"/>
        <v>44083</v>
      </c>
      <c r="C193" s="18"/>
      <c r="D193" s="18">
        <v>1.1198786705790553E-4</v>
      </c>
      <c r="E193" s="18">
        <f t="shared" si="16"/>
        <v>1.1198786705790553E-4</v>
      </c>
      <c r="F193" s="18">
        <v>3.8148863677633926E-3</v>
      </c>
      <c r="G193" s="18">
        <v>5.9033351089965436E-4</v>
      </c>
      <c r="H193" s="18">
        <f t="shared" si="17"/>
        <v>4.405219878663047E-3</v>
      </c>
      <c r="I193" s="18">
        <v>3.7660431815311313E-2</v>
      </c>
      <c r="J193" s="18">
        <v>6.3418661302421242E-3</v>
      </c>
      <c r="K193" s="18">
        <f t="shared" si="18"/>
        <v>4.4002297945553437E-2</v>
      </c>
      <c r="L193" s="18">
        <v>0.19554444674940896</v>
      </c>
      <c r="M193" s="18">
        <v>3.4022700235254888E-2</v>
      </c>
      <c r="N193" s="18">
        <f t="shared" si="19"/>
        <v>0.22956714698466385</v>
      </c>
      <c r="O193" s="18">
        <v>1.2798274779852363</v>
      </c>
      <c r="P193" s="18">
        <v>0.22924005394997948</v>
      </c>
      <c r="Q193" s="18">
        <f t="shared" si="20"/>
        <v>1.5090675319352158</v>
      </c>
      <c r="R193" s="18">
        <v>5.3919502545322757</v>
      </c>
      <c r="S193" s="18">
        <v>0.98889935669285478</v>
      </c>
      <c r="T193" s="18">
        <f t="shared" si="21"/>
        <v>6.3808496112251305</v>
      </c>
      <c r="U193" s="18">
        <v>0.69726883489829561</v>
      </c>
      <c r="V193" s="18">
        <v>0.12845996143647653</v>
      </c>
      <c r="W193" s="18">
        <f t="shared" si="22"/>
        <v>0.82572879633477214</v>
      </c>
    </row>
    <row r="194" spans="2:23" x14ac:dyDescent="0.25">
      <c r="B194" s="20">
        <f t="shared" si="23"/>
        <v>44084</v>
      </c>
      <c r="C194" s="18"/>
      <c r="D194" s="18">
        <v>1.0228225210084929E-4</v>
      </c>
      <c r="E194" s="18">
        <f t="shared" si="16"/>
        <v>1.0228225210084929E-4</v>
      </c>
      <c r="F194" s="18">
        <v>3.5015573339478578E-3</v>
      </c>
      <c r="G194" s="18">
        <v>5.418728410404583E-4</v>
      </c>
      <c r="H194" s="18">
        <f t="shared" si="17"/>
        <v>4.0434301749883161E-3</v>
      </c>
      <c r="I194" s="18">
        <v>3.4912099948996911E-2</v>
      </c>
      <c r="J194" s="18">
        <v>5.8812325842154678E-3</v>
      </c>
      <c r="K194" s="18">
        <f t="shared" si="18"/>
        <v>4.0793332533212379E-2</v>
      </c>
      <c r="L194" s="18">
        <v>0.18290276247716974</v>
      </c>
      <c r="M194" s="18">
        <v>3.1838426039939804E-2</v>
      </c>
      <c r="N194" s="18">
        <f t="shared" si="19"/>
        <v>0.21474118851710955</v>
      </c>
      <c r="O194" s="18">
        <v>1.2134440679128602</v>
      </c>
      <c r="P194" s="18">
        <v>0.21746953132969793</v>
      </c>
      <c r="Q194" s="18">
        <f t="shared" si="20"/>
        <v>1.4309135992425581</v>
      </c>
      <c r="R194" s="18">
        <v>5.2048554499942838</v>
      </c>
      <c r="S194" s="18">
        <v>0.95514840441251181</v>
      </c>
      <c r="T194" s="18">
        <f t="shared" si="21"/>
        <v>6.1600038544067957</v>
      </c>
      <c r="U194" s="18">
        <v>0.671768639128004</v>
      </c>
      <c r="V194" s="18">
        <v>0.12383920750346533</v>
      </c>
      <c r="W194" s="18">
        <f t="shared" si="22"/>
        <v>0.79560784663146933</v>
      </c>
    </row>
    <row r="195" spans="2:23" x14ac:dyDescent="0.25">
      <c r="B195" s="20">
        <f t="shared" si="23"/>
        <v>44085</v>
      </c>
      <c r="C195" s="18"/>
      <c r="D195" s="18">
        <v>9.3419329459720757E-5</v>
      </c>
      <c r="E195" s="18">
        <f t="shared" si="16"/>
        <v>9.3419329459720757E-5</v>
      </c>
      <c r="F195" s="18">
        <v>3.2140076727955602E-3</v>
      </c>
      <c r="G195" s="18">
        <v>4.9739730366127333E-4</v>
      </c>
      <c r="H195" s="18">
        <f t="shared" si="17"/>
        <v>3.7114049764568335E-3</v>
      </c>
      <c r="I195" s="18">
        <v>3.2364708284148946E-2</v>
      </c>
      <c r="J195" s="18">
        <v>5.4541178656108968E-3</v>
      </c>
      <c r="K195" s="18">
        <f t="shared" si="18"/>
        <v>3.7818826149759843E-2</v>
      </c>
      <c r="L195" s="18">
        <v>0.17108000584630645</v>
      </c>
      <c r="M195" s="18">
        <v>2.9794660710194876E-2</v>
      </c>
      <c r="N195" s="18">
        <f t="shared" si="19"/>
        <v>0.20087466655650132</v>
      </c>
      <c r="O195" s="18">
        <v>1.1505080718870886</v>
      </c>
      <c r="P195" s="18">
        <v>0.20630411053798525</v>
      </c>
      <c r="Q195" s="18">
        <f t="shared" si="20"/>
        <v>1.3568121824250738</v>
      </c>
      <c r="R195" s="18">
        <v>5.0241675231573026</v>
      </c>
      <c r="S195" s="18">
        <v>0.92253403720019378</v>
      </c>
      <c r="T195" s="18">
        <f t="shared" si="21"/>
        <v>5.9467015603574964</v>
      </c>
      <c r="U195" s="18">
        <v>0.64719623800556292</v>
      </c>
      <c r="V195" s="18">
        <v>0.11938376447335486</v>
      </c>
      <c r="W195" s="18">
        <f t="shared" si="22"/>
        <v>0.76658000247891778</v>
      </c>
    </row>
    <row r="196" spans="2:23" x14ac:dyDescent="0.25">
      <c r="B196" s="20">
        <f t="shared" si="23"/>
        <v>44086</v>
      </c>
      <c r="C196" s="18"/>
      <c r="D196" s="18">
        <v>8.5325797044788487E-5</v>
      </c>
      <c r="E196" s="18">
        <f t="shared" si="16"/>
        <v>8.5325797044788487E-5</v>
      </c>
      <c r="F196" s="18">
        <v>2.950112393591553E-3</v>
      </c>
      <c r="G196" s="18">
        <v>4.5657857117475942E-4</v>
      </c>
      <c r="H196" s="18">
        <f t="shared" si="17"/>
        <v>3.4066909647663124E-3</v>
      </c>
      <c r="I196" s="18">
        <v>3.0003533083799994E-2</v>
      </c>
      <c r="J196" s="18">
        <v>5.0580777146933542E-3</v>
      </c>
      <c r="K196" s="18">
        <f t="shared" si="18"/>
        <v>3.5061610798493348E-2</v>
      </c>
      <c r="L196" s="18">
        <v>0.16002299244064488</v>
      </c>
      <c r="M196" s="18">
        <v>2.7882343296369072E-2</v>
      </c>
      <c r="N196" s="18">
        <f t="shared" si="19"/>
        <v>0.18790533573701396</v>
      </c>
      <c r="O196" s="18">
        <v>1.0908402835211746</v>
      </c>
      <c r="P196" s="18">
        <v>0.19571265090144152</v>
      </c>
      <c r="Q196" s="18">
        <f t="shared" si="20"/>
        <v>1.2865529344226161</v>
      </c>
      <c r="R196" s="18">
        <v>4.8496733775955363</v>
      </c>
      <c r="S196" s="18">
        <v>0.89101909607165908</v>
      </c>
      <c r="T196" s="18">
        <f t="shared" si="21"/>
        <v>5.7406924736671954</v>
      </c>
      <c r="U196" s="18">
        <v>0.62351822497748799</v>
      </c>
      <c r="V196" s="18">
        <v>0.11508778184560242</v>
      </c>
      <c r="W196" s="18">
        <f t="shared" si="22"/>
        <v>0.73860600682309041</v>
      </c>
    </row>
    <row r="197" spans="2:23" x14ac:dyDescent="0.25">
      <c r="B197" s="20">
        <f t="shared" si="23"/>
        <v>44087</v>
      </c>
      <c r="C197" s="18"/>
      <c r="D197" s="18">
        <v>7.7934737873874838E-5</v>
      </c>
      <c r="E197" s="18">
        <f t="shared" si="16"/>
        <v>7.7934737873874838E-5</v>
      </c>
      <c r="F197" s="18">
        <v>2.7079220162704587E-3</v>
      </c>
      <c r="G197" s="18">
        <v>4.1911541620720527E-4</v>
      </c>
      <c r="H197" s="18">
        <f t="shared" si="17"/>
        <v>3.127037432477664E-3</v>
      </c>
      <c r="I197" s="18">
        <v>2.7814932509500068E-2</v>
      </c>
      <c r="J197" s="18">
        <v>4.6908465947126388E-3</v>
      </c>
      <c r="K197" s="18">
        <f t="shared" si="18"/>
        <v>3.2505779104212706E-2</v>
      </c>
      <c r="L197" s="18">
        <v>0.14968200379007612</v>
      </c>
      <c r="M197" s="18">
        <v>2.6092999150478136E-2</v>
      </c>
      <c r="N197" s="18">
        <f t="shared" si="19"/>
        <v>0.17577500294055426</v>
      </c>
      <c r="O197" s="18">
        <v>1.0342708161169867</v>
      </c>
      <c r="P197" s="18">
        <v>0.18566561550414917</v>
      </c>
      <c r="Q197" s="18">
        <f t="shared" si="20"/>
        <v>1.2199364316211359</v>
      </c>
      <c r="R197" s="18">
        <v>4.6811665414879826</v>
      </c>
      <c r="S197" s="18">
        <v>0.86056755578306365</v>
      </c>
      <c r="T197" s="18">
        <f t="shared" si="21"/>
        <v>5.5417340972710463</v>
      </c>
      <c r="U197" s="18">
        <v>0.60070237022455331</v>
      </c>
      <c r="V197" s="18">
        <v>0.11094561152896176</v>
      </c>
      <c r="W197" s="18">
        <f t="shared" si="22"/>
        <v>0.71164798175351507</v>
      </c>
    </row>
    <row r="198" spans="2:23" x14ac:dyDescent="0.25">
      <c r="B198" s="20">
        <f t="shared" si="23"/>
        <v>44088</v>
      </c>
      <c r="C198" s="18"/>
      <c r="D198" s="18">
        <v>7.1185068918566685E-5</v>
      </c>
      <c r="E198" s="18">
        <f t="shared" ref="E198:E256" si="24">SUM(C198:D198)</f>
        <v>7.1185068918566685E-5</v>
      </c>
      <c r="F198" s="18">
        <v>2.4856480813468806E-3</v>
      </c>
      <c r="G198" s="18">
        <v>3.8473148879347718E-4</v>
      </c>
      <c r="H198" s="18">
        <f t="shared" ref="H198:H255" si="25">SUM(F198:G198)</f>
        <v>2.8703795701403578E-3</v>
      </c>
      <c r="I198" s="18">
        <v>2.5786266756767873E-2</v>
      </c>
      <c r="J198" s="18">
        <v>4.3503245678948588E-3</v>
      </c>
      <c r="K198" s="18">
        <f t="shared" ref="K198:K255" si="26">SUM(I198:J198)</f>
        <v>3.0136591324662731E-2</v>
      </c>
      <c r="L198" s="18">
        <v>0.14001056033521309</v>
      </c>
      <c r="M198" s="18">
        <v>2.4418701781087293E-2</v>
      </c>
      <c r="N198" s="18">
        <f t="shared" ref="N198:N244" si="27">SUM(L198:M198)</f>
        <v>0.16442926211630038</v>
      </c>
      <c r="O198" s="18">
        <v>0.98063861855553114</v>
      </c>
      <c r="P198" s="18">
        <v>0.17613498861828703</v>
      </c>
      <c r="Q198" s="18">
        <f t="shared" si="20"/>
        <v>1.1567736071738182</v>
      </c>
      <c r="R198" s="18">
        <v>4.5184469963387528</v>
      </c>
      <c r="S198" s="18">
        <v>0.8311444962648693</v>
      </c>
      <c r="T198" s="18">
        <f t="shared" si="21"/>
        <v>5.3495914926036221</v>
      </c>
      <c r="U198" s="18">
        <v>0.57871758119017613</v>
      </c>
      <c r="V198" s="18">
        <v>0.10695180118705139</v>
      </c>
      <c r="W198" s="18">
        <f t="shared" si="22"/>
        <v>0.68566938237722752</v>
      </c>
    </row>
    <row r="199" spans="2:23" x14ac:dyDescent="0.25">
      <c r="B199" s="20">
        <f t="shared" si="23"/>
        <v>44089</v>
      </c>
      <c r="C199" s="18"/>
      <c r="D199" s="18">
        <v>6.5021027239708928E-5</v>
      </c>
      <c r="E199" s="18">
        <f t="shared" si="24"/>
        <v>6.5021027239708928E-5</v>
      </c>
      <c r="F199" s="18">
        <v>2.2816498167230748E-3</v>
      </c>
      <c r="G199" s="18">
        <v>3.5317322999617318E-4</v>
      </c>
      <c r="H199" s="18">
        <f t="shared" si="25"/>
        <v>2.6348230467192479E-3</v>
      </c>
      <c r="I199" s="18">
        <v>2.3905824244138785E-2</v>
      </c>
      <c r="J199" s="18">
        <v>4.0345651577808894E-3</v>
      </c>
      <c r="K199" s="18">
        <f t="shared" si="26"/>
        <v>2.7940389401919674E-2</v>
      </c>
      <c r="L199" s="18">
        <v>0.13096520939507172</v>
      </c>
      <c r="M199" s="18">
        <v>2.285203724341045E-2</v>
      </c>
      <c r="N199" s="18">
        <f t="shared" si="27"/>
        <v>0.15381724663848217</v>
      </c>
      <c r="O199" s="18">
        <v>0.92979101598939451</v>
      </c>
      <c r="P199" s="18">
        <v>0.16709419737435383</v>
      </c>
      <c r="Q199" s="18">
        <f t="shared" ref="Q199:Q231" si="28">SUM(O199:P199)</f>
        <v>1.0968852133637483</v>
      </c>
      <c r="R199" s="18">
        <v>4.3613210073999653</v>
      </c>
      <c r="S199" s="18">
        <v>0.80271607430358927</v>
      </c>
      <c r="T199" s="18">
        <f t="shared" ref="T199:T231" si="29">SUM(R199:S199)</f>
        <v>5.1640370817035546</v>
      </c>
      <c r="U199" s="18">
        <v>0.55753386429159946</v>
      </c>
      <c r="V199" s="18">
        <v>0.10310108777440519</v>
      </c>
      <c r="W199" s="18">
        <f t="shared" ref="W199:W231" si="30">SUM(U199:V199)</f>
        <v>0.66063495206600464</v>
      </c>
    </row>
    <row r="200" spans="2:23" x14ac:dyDescent="0.25">
      <c r="B200" s="20">
        <f t="shared" ref="B200:B231" si="31">B199+1</f>
        <v>44090</v>
      </c>
      <c r="C200" s="18"/>
      <c r="D200" s="18">
        <v>5.9391705690359231E-5</v>
      </c>
      <c r="E200" s="18">
        <f t="shared" si="24"/>
        <v>5.9391705690359231E-5</v>
      </c>
      <c r="F200" s="18">
        <v>2.0944218340446241E-3</v>
      </c>
      <c r="G200" s="18">
        <v>3.2420800971522112E-4</v>
      </c>
      <c r="H200" s="18">
        <f t="shared" si="25"/>
        <v>2.4186298437598452E-3</v>
      </c>
      <c r="I200" s="18">
        <v>2.2162753175507532E-2</v>
      </c>
      <c r="J200" s="18">
        <v>3.7417640774037864E-3</v>
      </c>
      <c r="K200" s="18">
        <f t="shared" si="26"/>
        <v>2.5904517252911319E-2</v>
      </c>
      <c r="L200" s="18">
        <v>0.1225053270936769</v>
      </c>
      <c r="M200" s="18">
        <v>2.1386070826338255E-2</v>
      </c>
      <c r="N200" s="18">
        <f t="shared" si="27"/>
        <v>0.14389139792001515</v>
      </c>
      <c r="O200" s="18">
        <v>0.88158327455676044</v>
      </c>
      <c r="P200" s="18">
        <v>0.15851803744453719</v>
      </c>
      <c r="Q200" s="18">
        <f t="shared" si="28"/>
        <v>1.0401013120012976</v>
      </c>
      <c r="R200" s="18">
        <v>4.2096009559991217</v>
      </c>
      <c r="S200" s="18">
        <v>0.77524949550115707</v>
      </c>
      <c r="T200" s="18">
        <f t="shared" si="29"/>
        <v>4.9848504515002787</v>
      </c>
      <c r="U200" s="18">
        <v>0.53712228776157644</v>
      </c>
      <c r="V200" s="18">
        <v>9.9388391264653819E-2</v>
      </c>
      <c r="W200" s="18">
        <f t="shared" si="30"/>
        <v>0.63651067902623026</v>
      </c>
    </row>
    <row r="201" spans="2:23" x14ac:dyDescent="0.25">
      <c r="B201" s="20">
        <f t="shared" si="31"/>
        <v>44091</v>
      </c>
      <c r="C201" s="18"/>
      <c r="D201" s="18">
        <v>5.4250637276709313E-5</v>
      </c>
      <c r="E201" s="18">
        <f t="shared" si="24"/>
        <v>5.4250637276709313E-5</v>
      </c>
      <c r="F201" s="18">
        <v>1.9225830983486958E-3</v>
      </c>
      <c r="G201" s="18">
        <v>2.9762238273178809E-4</v>
      </c>
      <c r="H201" s="18">
        <f t="shared" si="25"/>
        <v>2.2202054810804839E-3</v>
      </c>
      <c r="I201" s="18">
        <v>2.0546998166537378E-2</v>
      </c>
      <c r="J201" s="18">
        <v>3.470248830581113E-3</v>
      </c>
      <c r="K201" s="18">
        <f t="shared" si="26"/>
        <v>2.4017246997118491E-2</v>
      </c>
      <c r="L201" s="18">
        <v>0.11459293341613375</v>
      </c>
      <c r="M201" s="18">
        <v>2.0014315940443339E-2</v>
      </c>
      <c r="N201" s="18">
        <f t="shared" si="27"/>
        <v>0.13460724935657709</v>
      </c>
      <c r="O201" s="18">
        <v>0.83587818840351247</v>
      </c>
      <c r="P201" s="18">
        <v>0.1503826025550552</v>
      </c>
      <c r="Q201" s="18">
        <f t="shared" si="28"/>
        <v>0.98626079095856767</v>
      </c>
      <c r="R201" s="18">
        <v>4.0631051740056137</v>
      </c>
      <c r="S201" s="18">
        <v>0.74871298656489671</v>
      </c>
      <c r="T201" s="18">
        <f t="shared" si="29"/>
        <v>4.8118181605705104</v>
      </c>
      <c r="U201" s="18">
        <v>0.51745494563647298</v>
      </c>
      <c r="V201" s="18">
        <v>9.5808808558786041E-2</v>
      </c>
      <c r="W201" s="18">
        <f t="shared" si="30"/>
        <v>0.61326375419525903</v>
      </c>
    </row>
    <row r="202" spans="2:23" x14ac:dyDescent="0.25">
      <c r="B202" s="20">
        <f t="shared" si="31"/>
        <v>44092</v>
      </c>
      <c r="C202" s="18"/>
      <c r="D202" s="18">
        <v>4.9555392706679413E-5</v>
      </c>
      <c r="E202" s="18">
        <f t="shared" si="24"/>
        <v>4.9555392706679413E-5</v>
      </c>
      <c r="F202" s="18">
        <v>1.7648664033913519E-3</v>
      </c>
      <c r="G202" s="18">
        <v>2.7322051073497278E-4</v>
      </c>
      <c r="H202" s="18">
        <f t="shared" si="25"/>
        <v>2.0380869141263247E-3</v>
      </c>
      <c r="I202" s="18">
        <v>1.9049241702305153E-2</v>
      </c>
      <c r="J202" s="18">
        <v>3.2184690408030292E-3</v>
      </c>
      <c r="K202" s="18">
        <f t="shared" si="26"/>
        <v>2.2267710743108182E-2</v>
      </c>
      <c r="L202" s="18">
        <v>0.10719251935006469</v>
      </c>
      <c r="M202" s="18">
        <v>1.8730705042344198E-2</v>
      </c>
      <c r="N202" s="18">
        <f t="shared" si="27"/>
        <v>0.12592322439240888</v>
      </c>
      <c r="O202" s="18">
        <v>0.79254568834221573</v>
      </c>
      <c r="P202" s="18">
        <v>0.14266521761055628</v>
      </c>
      <c r="Q202" s="18">
        <f t="shared" si="28"/>
        <v>0.93521090595277201</v>
      </c>
      <c r="R202" s="18">
        <v>3.9216577805855195</v>
      </c>
      <c r="S202" s="18">
        <v>0.72307576795628847</v>
      </c>
      <c r="T202" s="18">
        <f t="shared" si="29"/>
        <v>4.644733548541808</v>
      </c>
      <c r="U202" s="18">
        <v>0.49850492281893821</v>
      </c>
      <c r="V202" s="18">
        <v>9.2357607578833267E-2</v>
      </c>
      <c r="W202" s="18">
        <f t="shared" si="30"/>
        <v>0.59086253039777148</v>
      </c>
    </row>
    <row r="203" spans="2:23" x14ac:dyDescent="0.25">
      <c r="B203" s="20">
        <f t="shared" si="31"/>
        <v>44093</v>
      </c>
      <c r="C203" s="18"/>
      <c r="D203" s="18">
        <v>4.5267242057889234E-5</v>
      </c>
      <c r="E203" s="18">
        <f t="shared" si="24"/>
        <v>4.5267242057889234E-5</v>
      </c>
      <c r="F203" s="18">
        <v>1.6201091857510619E-3</v>
      </c>
      <c r="G203" s="18">
        <v>2.5082270212806179E-4</v>
      </c>
      <c r="H203" s="18">
        <f t="shared" si="25"/>
        <v>1.8709318878791237E-3</v>
      </c>
      <c r="I203" s="18">
        <v>1.7660849734966177E-2</v>
      </c>
      <c r="J203" s="18">
        <v>2.9849875127183623E-3</v>
      </c>
      <c r="K203" s="18">
        <f t="shared" si="26"/>
        <v>2.064583724768454E-2</v>
      </c>
      <c r="L203" s="18">
        <v>0.10027088548304164</v>
      </c>
      <c r="M203" s="18">
        <v>1.7529562444906333E-2</v>
      </c>
      <c r="N203" s="18">
        <f t="shared" si="27"/>
        <v>0.11780044792794797</v>
      </c>
      <c r="O203" s="18">
        <v>0.75146247056181892</v>
      </c>
      <c r="P203" s="18">
        <v>0.13534437527641785</v>
      </c>
      <c r="Q203" s="18">
        <f t="shared" si="28"/>
        <v>0.88680684583823677</v>
      </c>
      <c r="R203" s="18">
        <v>3.785088521477519</v>
      </c>
      <c r="S203" s="18">
        <v>0.69830802692058569</v>
      </c>
      <c r="T203" s="18">
        <f t="shared" si="29"/>
        <v>4.4833965483981046</v>
      </c>
      <c r="U203" s="18">
        <v>0.48024626124424685</v>
      </c>
      <c r="V203" s="18">
        <v>8.9030221538109799E-2</v>
      </c>
      <c r="W203" s="18">
        <f t="shared" si="30"/>
        <v>0.56927648278235665</v>
      </c>
    </row>
    <row r="204" spans="2:23" x14ac:dyDescent="0.25">
      <c r="B204" s="20">
        <f t="shared" si="31"/>
        <v>44094</v>
      </c>
      <c r="C204" s="18"/>
      <c r="D204" s="18">
        <v>4.1350825995323248E-5</v>
      </c>
      <c r="E204" s="18">
        <f t="shared" si="24"/>
        <v>4.1350825995323248E-5</v>
      </c>
      <c r="F204" s="18"/>
      <c r="G204" s="18">
        <v>2.3026408416626509E-4</v>
      </c>
      <c r="H204" s="18">
        <f t="shared" si="25"/>
        <v>2.3026408416626509E-4</v>
      </c>
      <c r="I204" s="18">
        <v>1.6373821410525125E-2</v>
      </c>
      <c r="J204" s="18">
        <v>2.7684719434546423E-3</v>
      </c>
      <c r="K204" s="18">
        <f t="shared" si="26"/>
        <v>1.9142293353979767E-2</v>
      </c>
      <c r="L204" s="18">
        <v>9.3796991121052997E-2</v>
      </c>
      <c r="M204" s="18">
        <v>1.640557890823402E-2</v>
      </c>
      <c r="N204" s="18">
        <f t="shared" si="27"/>
        <v>0.11020257002928702</v>
      </c>
      <c r="O204" s="18">
        <v>0.71251164485875051</v>
      </c>
      <c r="P204" s="18">
        <v>0.1283996758061221</v>
      </c>
      <c r="Q204" s="18">
        <f t="shared" si="28"/>
        <v>0.84091132066487262</v>
      </c>
      <c r="R204" s="18">
        <v>3.6532326108863344</v>
      </c>
      <c r="S204" s="18">
        <v>0.67438089093639064</v>
      </c>
      <c r="T204" s="18">
        <f t="shared" si="29"/>
        <v>4.3276135018227251</v>
      </c>
      <c r="U204" s="18">
        <v>0.46265392706845887</v>
      </c>
      <c r="V204" s="18">
        <v>8.5822243383915975E-2</v>
      </c>
      <c r="W204" s="18">
        <f t="shared" si="30"/>
        <v>0.54847617045237484</v>
      </c>
    </row>
    <row r="205" spans="2:23" x14ac:dyDescent="0.25">
      <c r="B205" s="20">
        <f t="shared" si="31"/>
        <v>44095</v>
      </c>
      <c r="C205" s="18"/>
      <c r="D205" s="18">
        <v>3.7773858366563218E-5</v>
      </c>
      <c r="E205" s="18">
        <f t="shared" si="24"/>
        <v>3.7773858366563218E-5</v>
      </c>
      <c r="F205" s="18"/>
      <c r="G205" s="18">
        <v>2.1139336513442686E-4</v>
      </c>
      <c r="H205" s="18">
        <f t="shared" si="25"/>
        <v>2.1139336513442686E-4</v>
      </c>
      <c r="I205" s="18">
        <v>1.5180742564552929E-2</v>
      </c>
      <c r="J205" s="18">
        <v>2.5676872469375667E-3</v>
      </c>
      <c r="K205" s="18">
        <f t="shared" si="26"/>
        <v>1.7748429811490496E-2</v>
      </c>
      <c r="L205" s="18">
        <v>8.7741813480533892E-2</v>
      </c>
      <c r="M205" s="18">
        <v>1.5353787899130111E-2</v>
      </c>
      <c r="N205" s="18">
        <f t="shared" si="27"/>
        <v>0.103095601379664</v>
      </c>
      <c r="O205" s="18">
        <v>0.67558240091420885</v>
      </c>
      <c r="P205" s="18">
        <v>0.12181176997000875</v>
      </c>
      <c r="Q205" s="18">
        <f t="shared" si="28"/>
        <v>0.7973941708842176</v>
      </c>
      <c r="R205" s="18">
        <v>3.5259305760719144</v>
      </c>
      <c r="S205" s="18">
        <v>0.65126640159542148</v>
      </c>
      <c r="T205" s="18">
        <f t="shared" si="29"/>
        <v>4.1771969776673359</v>
      </c>
      <c r="U205" s="18">
        <v>0.44570377891977842</v>
      </c>
      <c r="V205" s="18">
        <v>8.2729420412761101E-2</v>
      </c>
      <c r="W205" s="18">
        <f t="shared" si="30"/>
        <v>0.52843319933253952</v>
      </c>
    </row>
    <row r="206" spans="2:23" x14ac:dyDescent="0.25">
      <c r="B206" s="20">
        <f t="shared" si="31"/>
        <v>44096</v>
      </c>
      <c r="C206" s="18"/>
      <c r="D206" s="18">
        <v>3.4506865176808788E-5</v>
      </c>
      <c r="E206" s="18">
        <f t="shared" si="24"/>
        <v>3.4506865176808788E-5</v>
      </c>
      <c r="F206" s="18"/>
      <c r="G206" s="18">
        <v>1.9407172840146814E-4</v>
      </c>
      <c r="H206" s="18">
        <f t="shared" si="25"/>
        <v>1.9407172840146814E-4</v>
      </c>
      <c r="I206" s="18">
        <v>1.4074742462980794E-2</v>
      </c>
      <c r="J206" s="18">
        <v>2.3814884407329373E-3</v>
      </c>
      <c r="K206" s="18">
        <f t="shared" si="26"/>
        <v>1.6456230903713731E-2</v>
      </c>
      <c r="L206" s="18">
        <v>8.2078215906221885E-2</v>
      </c>
      <c r="M206" s="18">
        <v>1.4369543376687943E-2</v>
      </c>
      <c r="N206" s="18">
        <f t="shared" si="27"/>
        <v>9.6447759282909828E-2</v>
      </c>
      <c r="O206" s="18">
        <v>0.64056969198281877</v>
      </c>
      <c r="P206" s="18">
        <v>0.11556230493124531</v>
      </c>
      <c r="Q206" s="18">
        <f t="shared" si="28"/>
        <v>0.75613199691406408</v>
      </c>
      <c r="R206" s="18">
        <v>3.4030281048835604</v>
      </c>
      <c r="S206" s="18">
        <v>0.62893748894180135</v>
      </c>
      <c r="T206" s="18">
        <f t="shared" si="29"/>
        <v>4.0319655938253618</v>
      </c>
      <c r="U206" s="18">
        <v>0.42937253712125312</v>
      </c>
      <c r="V206" s="18">
        <v>7.9747649050602831E-2</v>
      </c>
      <c r="W206" s="18">
        <f t="shared" si="30"/>
        <v>0.50912018617185595</v>
      </c>
    </row>
    <row r="207" spans="2:23" x14ac:dyDescent="0.25">
      <c r="B207" s="20">
        <f t="shared" si="31"/>
        <v>44097</v>
      </c>
      <c r="C207" s="18"/>
      <c r="D207" s="18">
        <v>3.1522939934802707E-5</v>
      </c>
      <c r="E207" s="18">
        <f t="shared" si="24"/>
        <v>3.1522939934802707E-5</v>
      </c>
      <c r="F207" s="18"/>
      <c r="G207" s="18">
        <v>1.7817179241319536E-4</v>
      </c>
      <c r="H207" s="18">
        <f t="shared" si="25"/>
        <v>1.7817179241319536E-4</v>
      </c>
      <c r="I207" s="18">
        <v>1.3049453977146186E-2</v>
      </c>
      <c r="J207" s="18">
        <v>2.2088140526648203E-3</v>
      </c>
      <c r="K207" s="18">
        <f t="shared" si="26"/>
        <v>1.5258268029811006E-2</v>
      </c>
      <c r="L207" s="18">
        <v>7.6780824929301161E-2</v>
      </c>
      <c r="M207" s="18">
        <v>1.344849904808143E-2</v>
      </c>
      <c r="N207" s="18">
        <f t="shared" si="27"/>
        <v>9.0229323977382592E-2</v>
      </c>
      <c r="O207" s="18">
        <v>0.60737393505587534</v>
      </c>
      <c r="P207" s="18">
        <v>0.10963387289939419</v>
      </c>
      <c r="Q207" s="18">
        <f t="shared" si="28"/>
        <v>0.71700780795526953</v>
      </c>
      <c r="R207" s="18">
        <v>3.2843758961007552</v>
      </c>
      <c r="S207" s="18">
        <v>0.60736794627405288</v>
      </c>
      <c r="T207" s="18">
        <f t="shared" si="29"/>
        <v>3.8917438423748081</v>
      </c>
      <c r="U207" s="18">
        <v>0.41363775391710078</v>
      </c>
      <c r="V207" s="18">
        <v>7.6872969795317658E-2</v>
      </c>
      <c r="W207" s="18">
        <f t="shared" si="30"/>
        <v>0.49051072371241844</v>
      </c>
    </row>
    <row r="208" spans="2:23" x14ac:dyDescent="0.25">
      <c r="B208" s="20">
        <f t="shared" si="31"/>
        <v>44098</v>
      </c>
      <c r="C208" s="18"/>
      <c r="D208" s="18">
        <v>2.8797502636734862E-5</v>
      </c>
      <c r="E208" s="18">
        <f t="shared" si="24"/>
        <v>2.8797502636734862E-5</v>
      </c>
      <c r="F208" s="18"/>
      <c r="G208" s="18">
        <v>1.6357666845578933E-4</v>
      </c>
      <c r="H208" s="18">
        <f t="shared" si="25"/>
        <v>1.6357666845578933E-4</v>
      </c>
      <c r="I208" s="18">
        <v>1.2098976447305176E-2</v>
      </c>
      <c r="J208" s="18">
        <v>2.0486800158323604E-3</v>
      </c>
      <c r="K208" s="18">
        <f t="shared" si="26"/>
        <v>1.4147656463137537E-2</v>
      </c>
      <c r="L208" s="18">
        <v>7.1825915289082332E-2</v>
      </c>
      <c r="M208" s="18">
        <v>1.2586588953581668E-2</v>
      </c>
      <c r="N208" s="18">
        <f t="shared" si="27"/>
        <v>8.4412504242663999E-2</v>
      </c>
      <c r="O208" s="18">
        <v>0.57590072656785196</v>
      </c>
      <c r="P208" s="18">
        <v>0.1040099624301547</v>
      </c>
      <c r="Q208" s="18">
        <f t="shared" si="28"/>
        <v>0.67991068899800666</v>
      </c>
      <c r="R208" s="18">
        <v>3.1698295129099279</v>
      </c>
      <c r="S208" s="18">
        <v>0.58653240543276297</v>
      </c>
      <c r="T208" s="18">
        <f t="shared" si="29"/>
        <v>3.7563619183426908</v>
      </c>
      <c r="U208" s="18">
        <v>0.39847778463990835</v>
      </c>
      <c r="V208" s="18">
        <v>7.4101562317423486E-2</v>
      </c>
      <c r="W208" s="18">
        <f t="shared" si="30"/>
        <v>0.47257934695733184</v>
      </c>
    </row>
    <row r="209" spans="2:23" x14ac:dyDescent="0.25">
      <c r="B209" s="20">
        <f t="shared" si="31"/>
        <v>44099</v>
      </c>
      <c r="C209" s="18"/>
      <c r="D209" s="18">
        <v>2.6308133783459198E-5</v>
      </c>
      <c r="E209" s="18">
        <f t="shared" si="24"/>
        <v>2.6308133783459198E-5</v>
      </c>
      <c r="F209" s="18"/>
      <c r="G209" s="18">
        <v>1.5017909936432261E-4</v>
      </c>
      <c r="H209" s="18">
        <f t="shared" si="25"/>
        <v>1.5017909936432261E-4</v>
      </c>
      <c r="I209" s="18">
        <v>1.1217841569305165E-2</v>
      </c>
      <c r="J209" s="18">
        <v>1.9001740120074828E-3</v>
      </c>
      <c r="K209" s="18">
        <f t="shared" si="26"/>
        <v>1.3118015581312648E-2</v>
      </c>
      <c r="L209" s="18">
        <v>6.7191302496212302E-2</v>
      </c>
      <c r="M209" s="18">
        <v>1.1780009336234798E-2</v>
      </c>
      <c r="N209" s="18">
        <f t="shared" si="27"/>
        <v>7.89713118324471E-2</v>
      </c>
      <c r="O209" s="18">
        <v>0.54606057282035181</v>
      </c>
      <c r="P209" s="18">
        <v>9.8674912239403056E-2</v>
      </c>
      <c r="Q209" s="18">
        <f t="shared" si="28"/>
        <v>0.64473548505975486</v>
      </c>
      <c r="R209" s="18">
        <v>3.0592492392916029</v>
      </c>
      <c r="S209" s="18">
        <v>0.56640631258665053</v>
      </c>
      <c r="T209" s="18">
        <f t="shared" si="29"/>
        <v>3.6256555518782534</v>
      </c>
      <c r="U209" s="18">
        <v>0.38387175981006294</v>
      </c>
      <c r="V209" s="18">
        <v>7.1429740716780543E-2</v>
      </c>
      <c r="W209" s="18">
        <f t="shared" si="30"/>
        <v>0.45530150052684348</v>
      </c>
    </row>
    <row r="210" spans="2:23" x14ac:dyDescent="0.25">
      <c r="B210" s="20">
        <f t="shared" si="31"/>
        <v>44100</v>
      </c>
      <c r="C210" s="18"/>
      <c r="D210" s="18">
        <v>2.4034337457123911E-5</v>
      </c>
      <c r="E210" s="18">
        <f t="shared" si="24"/>
        <v>2.4034337457123911E-5</v>
      </c>
      <c r="F210" s="18"/>
      <c r="G210" s="18">
        <v>1.3788065416520112E-4</v>
      </c>
      <c r="H210" s="18">
        <f t="shared" si="25"/>
        <v>1.3788065416520112E-4</v>
      </c>
      <c r="I210" s="18">
        <v>1.0400981496786699E-2</v>
      </c>
      <c r="J210" s="18">
        <v>1.7624502202124859E-3</v>
      </c>
      <c r="K210" s="18">
        <f t="shared" si="26"/>
        <v>1.2163431716999185E-2</v>
      </c>
      <c r="L210" s="18">
        <v>6.2856242453563027E-2</v>
      </c>
      <c r="M210" s="18">
        <v>1.1025201669781381E-2</v>
      </c>
      <c r="N210" s="18">
        <f t="shared" si="27"/>
        <v>7.3881444123344409E-2</v>
      </c>
      <c r="O210" s="18">
        <v>0.51776863453233091</v>
      </c>
      <c r="P210" s="18">
        <v>9.3613867389649386E-2</v>
      </c>
      <c r="Q210" s="18">
        <f t="shared" si="28"/>
        <v>0.61138250192198029</v>
      </c>
      <c r="R210" s="18">
        <v>2.9524999396180647</v>
      </c>
      <c r="S210" s="18">
        <v>0.54696590450316762</v>
      </c>
      <c r="T210" s="18">
        <f t="shared" si="29"/>
        <v>3.4994658441212323</v>
      </c>
      <c r="U210" s="18">
        <v>0.3697995581487703</v>
      </c>
      <c r="V210" s="18">
        <v>6.885394892816521E-2</v>
      </c>
      <c r="W210" s="18">
        <f t="shared" si="30"/>
        <v>0.43865350707693551</v>
      </c>
    </row>
    <row r="211" spans="2:23" x14ac:dyDescent="0.25">
      <c r="B211" s="20">
        <f t="shared" si="31"/>
        <v>44101</v>
      </c>
      <c r="C211" s="18"/>
      <c r="D211" s="18">
        <v>2.1957416265649954E-5</v>
      </c>
      <c r="E211" s="18">
        <f t="shared" si="24"/>
        <v>2.1957416265649954E-5</v>
      </c>
      <c r="F211" s="18"/>
      <c r="G211" s="18">
        <v>1.2659100730161299E-4</v>
      </c>
      <c r="H211" s="18">
        <f t="shared" si="25"/>
        <v>1.2659100730161299E-4</v>
      </c>
      <c r="I211" s="18">
        <v>9.6436994936084375E-3</v>
      </c>
      <c r="J211" s="18">
        <v>1.6347244682037854E-3</v>
      </c>
      <c r="K211" s="18">
        <f t="shared" si="26"/>
        <v>1.1278423961812223E-2</v>
      </c>
      <c r="L211" s="18">
        <v>5.8801337661861908E-2</v>
      </c>
      <c r="M211" s="18">
        <v>1.0318836806618492E-2</v>
      </c>
      <c r="N211" s="18">
        <f t="shared" si="27"/>
        <v>6.91201744684804E-2</v>
      </c>
      <c r="O211" s="18">
        <v>0.49094448463802109</v>
      </c>
      <c r="P211" s="18">
        <v>8.8812737735679548E-2</v>
      </c>
      <c r="Q211" s="18">
        <f t="shared" si="28"/>
        <v>0.57975722237370064</v>
      </c>
      <c r="R211" s="18">
        <v>2.8494509213232959</v>
      </c>
      <c r="S211" s="18">
        <v>0.52818818535411083</v>
      </c>
      <c r="T211" s="18">
        <f t="shared" si="29"/>
        <v>3.3776391066774067</v>
      </c>
      <c r="U211" s="18">
        <v>0.35624178045736699</v>
      </c>
      <c r="V211" s="18">
        <v>6.6370756273386178E-2</v>
      </c>
      <c r="W211" s="18">
        <f t="shared" si="30"/>
        <v>0.42261253673075316</v>
      </c>
    </row>
    <row r="212" spans="2:23" x14ac:dyDescent="0.25">
      <c r="B212" s="20">
        <f t="shared" si="31"/>
        <v>44102</v>
      </c>
      <c r="C212" s="18"/>
      <c r="D212" s="18">
        <v>2.0060297629242996E-5</v>
      </c>
      <c r="E212" s="18">
        <f t="shared" si="24"/>
        <v>2.0060297629242996E-5</v>
      </c>
      <c r="F212" s="18"/>
      <c r="G212" s="18">
        <v>1.1622727515714359E-4</v>
      </c>
      <c r="H212" s="18">
        <f t="shared" si="25"/>
        <v>1.1622727515714359E-4</v>
      </c>
      <c r="I212" s="18">
        <v>8.9416427435935475E-3</v>
      </c>
      <c r="J212" s="18">
        <v>1.5162697254709201E-3</v>
      </c>
      <c r="K212" s="18">
        <f t="shared" si="26"/>
        <v>1.0457912469064468E-2</v>
      </c>
      <c r="L212" s="18">
        <v>5.5008449497108813E-2</v>
      </c>
      <c r="M212" s="18">
        <v>9.6578001457601204E-3</v>
      </c>
      <c r="N212" s="18">
        <f t="shared" si="27"/>
        <v>6.4666249642868934E-2</v>
      </c>
      <c r="O212" s="18">
        <v>0.46551187861950893</v>
      </c>
      <c r="P212" s="18">
        <v>8.4258158526154148E-2</v>
      </c>
      <c r="Q212" s="18">
        <f t="shared" si="28"/>
        <v>0.54977003714566308</v>
      </c>
      <c r="R212" s="18">
        <v>2.7499758006888442</v>
      </c>
      <c r="S212" s="18">
        <v>0.51005090400167319</v>
      </c>
      <c r="T212" s="18">
        <f t="shared" si="29"/>
        <v>3.2600267046905174</v>
      </c>
      <c r="U212" s="18">
        <v>0.34317972436883792</v>
      </c>
      <c r="V212" s="18">
        <v>6.3976853159203984E-2</v>
      </c>
      <c r="W212" s="18">
        <f t="shared" si="30"/>
        <v>0.40715657752804191</v>
      </c>
    </row>
    <row r="213" spans="2:23" x14ac:dyDescent="0.25">
      <c r="B213" s="20">
        <f t="shared" si="31"/>
        <v>44103</v>
      </c>
      <c r="C213" s="18"/>
      <c r="D213" s="18">
        <v>1.8327382349525578E-5</v>
      </c>
      <c r="E213" s="18">
        <f t="shared" si="24"/>
        <v>1.8327382349525578E-5</v>
      </c>
      <c r="F213" s="18"/>
      <c r="G213" s="18">
        <v>1.0671339532564161E-4</v>
      </c>
      <c r="H213" s="18">
        <f t="shared" si="25"/>
        <v>1.0671339532564161E-4</v>
      </c>
      <c r="I213" s="18">
        <v>8.290777030197205E-3</v>
      </c>
      <c r="J213" s="18">
        <v>1.4064119222894078E-3</v>
      </c>
      <c r="K213" s="18">
        <f t="shared" si="26"/>
        <v>9.6971889524866128E-3</v>
      </c>
      <c r="L213" s="18">
        <v>5.1460616323311115E-2</v>
      </c>
      <c r="M213" s="18">
        <v>9.0391777657714556E-3</v>
      </c>
      <c r="N213" s="18">
        <f t="shared" si="27"/>
        <v>6.049979408908257E-2</v>
      </c>
      <c r="O213" s="18">
        <v>0.44139853685192065</v>
      </c>
      <c r="P213" s="18">
        <v>7.9937453007460135E-2</v>
      </c>
      <c r="Q213" s="18">
        <f t="shared" si="28"/>
        <v>0.52133598985938079</v>
      </c>
      <c r="R213" s="18">
        <v>2.6539523718474811</v>
      </c>
      <c r="S213" s="18">
        <v>0.49253253182496337</v>
      </c>
      <c r="T213" s="18">
        <f t="shared" si="29"/>
        <v>3.1464849036724445</v>
      </c>
      <c r="U213" s="18">
        <v>0.33059535991651501</v>
      </c>
      <c r="V213" s="18">
        <v>6.1669046909571534E-2</v>
      </c>
      <c r="W213" s="18">
        <f t="shared" si="30"/>
        <v>0.39226440682608654</v>
      </c>
    </row>
    <row r="214" spans="2:23" x14ac:dyDescent="0.25">
      <c r="B214" s="20">
        <f t="shared" si="31"/>
        <v>44104</v>
      </c>
      <c r="C214" s="18"/>
      <c r="D214" s="18">
        <v>1.6744430467952043E-5</v>
      </c>
      <c r="E214" s="18">
        <f t="shared" si="24"/>
        <v>1.6744430467952043E-5</v>
      </c>
      <c r="F214" s="18"/>
      <c r="G214" s="18">
        <v>9.7979553174809553E-5</v>
      </c>
      <c r="H214" s="18">
        <f t="shared" si="25"/>
        <v>9.7979553174809553E-5</v>
      </c>
      <c r="I214" s="18">
        <v>7.6873633879586123E-3</v>
      </c>
      <c r="J214" s="18">
        <v>1.3045260920989676E-3</v>
      </c>
      <c r="K214" s="18">
        <f t="shared" si="26"/>
        <v>8.9918894800575799E-3</v>
      </c>
      <c r="L214" s="18">
        <v>4.8141976873012027E-2</v>
      </c>
      <c r="M214" s="18">
        <v>8.4602434571934282E-3</v>
      </c>
      <c r="N214" s="18">
        <f t="shared" si="27"/>
        <v>5.6602220330205455E-2</v>
      </c>
      <c r="O214" s="18">
        <v>0.41853593827909208</v>
      </c>
      <c r="P214" s="18">
        <v>7.5838596987523488E-2</v>
      </c>
      <c r="Q214" s="18">
        <f t="shared" si="28"/>
        <v>0.49437453526661557</v>
      </c>
      <c r="R214" s="18">
        <v>2.5612624788846006</v>
      </c>
      <c r="S214" s="18">
        <v>0.47561224104651956</v>
      </c>
      <c r="T214" s="18">
        <f t="shared" si="29"/>
        <v>3.0368747199311201</v>
      </c>
      <c r="U214" s="18">
        <v>0.31847130593450856</v>
      </c>
      <c r="V214" s="18">
        <v>5.9444257736345207E-2</v>
      </c>
      <c r="W214" s="18">
        <f t="shared" si="30"/>
        <v>0.37791556367085377</v>
      </c>
    </row>
    <row r="215" spans="2:23" x14ac:dyDescent="0.25">
      <c r="B215" s="20">
        <f t="shared" si="31"/>
        <v>44105</v>
      </c>
      <c r="C215" s="18"/>
      <c r="D215" s="18">
        <v>1.5298450762202265E-5</v>
      </c>
      <c r="E215" s="18">
        <f t="shared" si="24"/>
        <v>1.5298450762202265E-5</v>
      </c>
      <c r="F215" s="18"/>
      <c r="G215" s="18">
        <v>8.9961693902296247E-5</v>
      </c>
      <c r="H215" s="18">
        <f t="shared" si="25"/>
        <v>8.9961693902296247E-5</v>
      </c>
      <c r="I215" s="18">
        <v>7.1279364856309257E-3</v>
      </c>
      <c r="J215" s="18">
        <v>1.210032786730153E-3</v>
      </c>
      <c r="K215" s="18">
        <f t="shared" si="26"/>
        <v>8.3379692723610788E-3</v>
      </c>
      <c r="L215" s="18">
        <v>4.5037698648229707E-2</v>
      </c>
      <c r="M215" s="18">
        <v>7.9184466048900504E-3</v>
      </c>
      <c r="N215" s="18">
        <f t="shared" si="27"/>
        <v>5.2956145253119757E-2</v>
      </c>
      <c r="O215" s="18">
        <v>0.39685912481218111</v>
      </c>
      <c r="P215" s="18">
        <v>7.195018519723817E-2</v>
      </c>
      <c r="Q215" s="18">
        <f t="shared" si="28"/>
        <v>0.46880931000941928</v>
      </c>
      <c r="R215" s="18">
        <v>2.4717918910919252</v>
      </c>
      <c r="S215" s="18">
        <v>0.4592698835824649</v>
      </c>
      <c r="T215" s="18">
        <f t="shared" si="29"/>
        <v>2.9310617746743901</v>
      </c>
      <c r="U215" s="18">
        <v>0.30679080721893115</v>
      </c>
      <c r="V215" s="18">
        <v>5.7299514841247401E-2</v>
      </c>
      <c r="W215" s="18">
        <f t="shared" si="30"/>
        <v>0.36409032206017855</v>
      </c>
    </row>
    <row r="216" spans="2:23" x14ac:dyDescent="0.25">
      <c r="B216" s="20">
        <f t="shared" si="31"/>
        <v>44106</v>
      </c>
      <c r="C216" s="18"/>
      <c r="D216" s="18">
        <v>1.397756022925023E-5</v>
      </c>
      <c r="E216" s="18">
        <f t="shared" si="24"/>
        <v>1.397756022925023E-5</v>
      </c>
      <c r="F216" s="18"/>
      <c r="G216" s="18">
        <v>8.2601022768358234E-5</v>
      </c>
      <c r="H216" s="18">
        <f t="shared" si="25"/>
        <v>8.2601022768358234E-5</v>
      </c>
      <c r="I216" s="18">
        <v>6.6092844972445164E-3</v>
      </c>
      <c r="J216" s="18">
        <v>1.1223947467442486E-3</v>
      </c>
      <c r="K216" s="18">
        <f t="shared" si="26"/>
        <v>7.7316792439887649E-3</v>
      </c>
      <c r="L216" s="18">
        <v>4.2133911076234654E-2</v>
      </c>
      <c r="M216" s="18">
        <v>7.4114008380092855E-3</v>
      </c>
      <c r="N216" s="18">
        <f t="shared" si="27"/>
        <v>4.9545311914243939E-2</v>
      </c>
      <c r="O216" s="18">
        <v>0.37630651587096509</v>
      </c>
      <c r="P216" s="18">
        <v>6.8261399406765122E-2</v>
      </c>
      <c r="Q216" s="18">
        <f t="shared" si="28"/>
        <v>0.44456791527773021</v>
      </c>
      <c r="R216" s="18">
        <v>2.385430181364427</v>
      </c>
      <c r="S216" s="18">
        <v>0.44348597040107052</v>
      </c>
      <c r="T216" s="18">
        <f t="shared" si="29"/>
        <v>2.8289161517654975</v>
      </c>
      <c r="U216" s="18">
        <v>0.29553771247219629</v>
      </c>
      <c r="V216" s="18">
        <v>5.5231952643339355E-2</v>
      </c>
      <c r="W216" s="18">
        <f t="shared" si="30"/>
        <v>0.35076966511553564</v>
      </c>
    </row>
    <row r="217" spans="2:23" x14ac:dyDescent="0.25">
      <c r="B217" s="20">
        <f t="shared" si="31"/>
        <v>44107</v>
      </c>
      <c r="C217" s="18"/>
      <c r="D217" s="18">
        <v>1.2770924968208419E-5</v>
      </c>
      <c r="E217" s="18">
        <f t="shared" si="24"/>
        <v>1.2770924968208419E-5</v>
      </c>
      <c r="F217" s="18"/>
      <c r="G217" s="18">
        <v>7.5843584454560187E-5</v>
      </c>
      <c r="H217" s="18">
        <f t="shared" si="25"/>
        <v>7.5843584454560187E-5</v>
      </c>
      <c r="I217" s="18">
        <v>6.1284305484150536E-3</v>
      </c>
      <c r="J217" s="18">
        <v>1.0411138314339041E-3</v>
      </c>
      <c r="K217" s="18">
        <f t="shared" si="26"/>
        <v>7.1695443798489578E-3</v>
      </c>
      <c r="L217" s="18">
        <v>3.9417642874468584E-2</v>
      </c>
      <c r="M217" s="18">
        <v>6.9368734384624986E-3</v>
      </c>
      <c r="N217" s="18">
        <f t="shared" si="27"/>
        <v>4.6354516312931082E-2</v>
      </c>
      <c r="O217" s="18">
        <v>0.35681973263308464</v>
      </c>
      <c r="P217" s="18">
        <v>6.4761978183469182E-2</v>
      </c>
      <c r="Q217" s="18">
        <f t="shared" si="28"/>
        <v>0.42158171081655382</v>
      </c>
      <c r="R217" s="18">
        <v>2.3020706076840725</v>
      </c>
      <c r="S217" s="18">
        <v>0.42824165140086734</v>
      </c>
      <c r="T217" s="18">
        <f t="shared" si="29"/>
        <v>2.7303122590849398</v>
      </c>
      <c r="U217" s="18">
        <v>0.28469645297855095</v>
      </c>
      <c r="V217" s="18">
        <v>5.3238807133595856E-2</v>
      </c>
      <c r="W217" s="18">
        <f t="shared" si="30"/>
        <v>0.33793526011214681</v>
      </c>
    </row>
    <row r="218" spans="2:23" x14ac:dyDescent="0.25">
      <c r="B218" s="20">
        <f t="shared" si="31"/>
        <v>44108</v>
      </c>
      <c r="C218" s="18"/>
      <c r="D218" s="18">
        <v>1.1668640127027174E-5</v>
      </c>
      <c r="E218" s="18">
        <f t="shared" si="24"/>
        <v>1.1668640127027174E-5</v>
      </c>
      <c r="F218" s="18"/>
      <c r="G218" s="18">
        <v>6.9639860157622024E-5</v>
      </c>
      <c r="H218" s="18">
        <f t="shared" si="25"/>
        <v>6.9639860157622024E-5</v>
      </c>
      <c r="I218" s="18">
        <v>5.6826155014277902E-3</v>
      </c>
      <c r="J218" s="18">
        <v>9.6572815937179257E-4</v>
      </c>
      <c r="K218" s="18">
        <f t="shared" si="26"/>
        <v>6.6483436607995827E-3</v>
      </c>
      <c r="L218" s="18">
        <v>3.6876763668260537E-2</v>
      </c>
      <c r="M218" s="18">
        <v>6.4927754092423129E-3</v>
      </c>
      <c r="N218" s="18">
        <f t="shared" si="27"/>
        <v>4.336953907750285E-2</v>
      </c>
      <c r="O218" s="18">
        <v>0.33834343141825229</v>
      </c>
      <c r="P218" s="18">
        <v>6.1442188189630542E-2</v>
      </c>
      <c r="Q218" s="18">
        <f t="shared" si="28"/>
        <v>0.39978561960788284</v>
      </c>
      <c r="R218" s="18">
        <v>2.2216099977304111</v>
      </c>
      <c r="S218" s="18">
        <v>0.4135186957876158</v>
      </c>
      <c r="T218" s="18">
        <f t="shared" si="29"/>
        <v>2.6351286935180269</v>
      </c>
      <c r="U218" s="18">
        <v>0.27425202200493004</v>
      </c>
      <c r="V218" s="18">
        <v>5.1317412346747915E-2</v>
      </c>
      <c r="W218" s="18">
        <f t="shared" si="30"/>
        <v>0.32556943435167796</v>
      </c>
    </row>
    <row r="219" spans="2:23" x14ac:dyDescent="0.25">
      <c r="B219" s="20">
        <f t="shared" si="31"/>
        <v>44109</v>
      </c>
      <c r="C219" s="18"/>
      <c r="D219" s="18">
        <v>1.0661664418876171E-5</v>
      </c>
      <c r="E219" s="18">
        <f t="shared" si="24"/>
        <v>1.0661664418876171E-5</v>
      </c>
      <c r="F219" s="18"/>
      <c r="G219" s="18">
        <v>6.394440515578026E-5</v>
      </c>
      <c r="H219" s="18">
        <f t="shared" si="25"/>
        <v>6.394440515578026E-5</v>
      </c>
      <c r="I219" s="18">
        <v>5.2692819772346411E-3</v>
      </c>
      <c r="J219" s="18">
        <v>8.9580946814749041E-4</v>
      </c>
      <c r="K219" s="18">
        <f t="shared" si="26"/>
        <v>6.1650914453821315E-3</v>
      </c>
      <c r="L219" s="18">
        <v>3.44999293301953E-2</v>
      </c>
      <c r="M219" s="18">
        <v>6.0771522103095776E-3</v>
      </c>
      <c r="N219" s="18">
        <f t="shared" si="27"/>
        <v>4.0577081540504878E-2</v>
      </c>
      <c r="O219" s="18">
        <v>0.3208251457199367</v>
      </c>
      <c r="P219" s="18">
        <v>5.8292796991281648E-2</v>
      </c>
      <c r="Q219" s="18">
        <f t="shared" si="28"/>
        <v>0.37911794271121835</v>
      </c>
      <c r="R219" s="18">
        <v>2.1439486364470213</v>
      </c>
      <c r="S219" s="18">
        <v>0.39929947296081991</v>
      </c>
      <c r="T219" s="18">
        <f t="shared" si="29"/>
        <v>2.5432481094078412</v>
      </c>
      <c r="U219" s="18">
        <v>0.26418995488984365</v>
      </c>
      <c r="V219" s="18">
        <v>4.9465196952496626E-2</v>
      </c>
      <c r="W219" s="18">
        <f t="shared" si="30"/>
        <v>0.31365515184234027</v>
      </c>
    </row>
    <row r="220" spans="2:23" x14ac:dyDescent="0.25">
      <c r="B220" s="20">
        <f t="shared" si="31"/>
        <v>44110</v>
      </c>
      <c r="C220" s="18"/>
      <c r="D220" s="18">
        <v>9.7417469078209251E-6</v>
      </c>
      <c r="E220" s="18">
        <f t="shared" si="24"/>
        <v>9.7417469078209251E-6</v>
      </c>
      <c r="F220" s="18"/>
      <c r="G220" s="18">
        <v>5.871550183655927E-5</v>
      </c>
      <c r="H220" s="18">
        <f t="shared" si="25"/>
        <v>5.871550183655927E-5</v>
      </c>
      <c r="I220" s="18">
        <v>4.8860595707083121E-3</v>
      </c>
      <c r="J220" s="18">
        <v>8.3096065782228834E-4</v>
      </c>
      <c r="K220" s="18">
        <f t="shared" si="26"/>
        <v>5.7170202285306004E-3</v>
      </c>
      <c r="L220" s="18">
        <v>3.2276530870149145E-2</v>
      </c>
      <c r="M220" s="18">
        <v>5.688175085651892E-3</v>
      </c>
      <c r="N220" s="18">
        <f t="shared" si="27"/>
        <v>3.7964705955801037E-2</v>
      </c>
      <c r="O220" s="18">
        <v>0.30421513646797393</v>
      </c>
      <c r="P220" s="18">
        <v>5.5305047244019079E-2</v>
      </c>
      <c r="Q220" s="18">
        <f t="shared" si="28"/>
        <v>0.35952018371199301</v>
      </c>
      <c r="R220" s="18">
        <v>2.0689901567438937</v>
      </c>
      <c r="S220" s="18">
        <v>0.38556693389796237</v>
      </c>
      <c r="T220" s="18">
        <f t="shared" si="29"/>
        <v>2.4545570906418561</v>
      </c>
      <c r="U220" s="18">
        <v>0.25449630981984228</v>
      </c>
      <c r="V220" s="18">
        <v>4.7679680960129645E-2</v>
      </c>
      <c r="W220" s="18">
        <f t="shared" si="30"/>
        <v>0.30217599077997193</v>
      </c>
    </row>
    <row r="221" spans="2:23" x14ac:dyDescent="0.25">
      <c r="B221" s="20">
        <f t="shared" si="31"/>
        <v>44111</v>
      </c>
      <c r="C221" s="18"/>
      <c r="D221" s="18">
        <v>8.9013424258155283E-6</v>
      </c>
      <c r="E221" s="18">
        <f t="shared" si="24"/>
        <v>8.9013424258155283E-6</v>
      </c>
      <c r="F221" s="18"/>
      <c r="G221" s="18">
        <v>5.3914879572403152E-5</v>
      </c>
      <c r="H221" s="18">
        <f t="shared" si="25"/>
        <v>5.3914879572403152E-5</v>
      </c>
      <c r="I221" s="18">
        <v>4.5307511609280482E-3</v>
      </c>
      <c r="J221" s="18">
        <v>7.7081351901142625E-4</v>
      </c>
      <c r="K221" s="18">
        <f t="shared" si="26"/>
        <v>5.3015646799394744E-3</v>
      </c>
      <c r="L221" s="18">
        <v>3.0196646708645858E-2</v>
      </c>
      <c r="M221" s="18">
        <v>5.3241329387674341E-3</v>
      </c>
      <c r="N221" s="18">
        <f t="shared" si="27"/>
        <v>3.5520779647413292E-2</v>
      </c>
      <c r="O221" s="18">
        <v>0.28846625018741179</v>
      </c>
      <c r="P221" s="18">
        <v>5.2470632211679913E-2</v>
      </c>
      <c r="Q221" s="18">
        <f t="shared" si="28"/>
        <v>0.3409368823990917</v>
      </c>
      <c r="R221" s="18">
        <v>1.996641433062905</v>
      </c>
      <c r="S221" s="18">
        <v>0.37230459303168573</v>
      </c>
      <c r="T221" s="18">
        <f t="shared" si="29"/>
        <v>2.3689460260945907</v>
      </c>
      <c r="U221" s="18">
        <v>0.24515764925718031</v>
      </c>
      <c r="V221" s="18">
        <v>4.5958472530628569E-2</v>
      </c>
      <c r="W221" s="18">
        <f t="shared" si="30"/>
        <v>0.29111612178780888</v>
      </c>
    </row>
    <row r="222" spans="2:23" x14ac:dyDescent="0.25">
      <c r="B222" s="20">
        <f t="shared" si="31"/>
        <v>44112</v>
      </c>
      <c r="C222" s="18"/>
      <c r="D222" s="18">
        <v>8.1335701906937174E-6</v>
      </c>
      <c r="E222" s="18">
        <f t="shared" si="24"/>
        <v>8.1335701906937174E-6</v>
      </c>
      <c r="F222" s="18"/>
      <c r="G222" s="18">
        <v>4.9507393214298645E-5</v>
      </c>
      <c r="H222" s="18">
        <f t="shared" si="25"/>
        <v>4.9507393214298645E-5</v>
      </c>
      <c r="I222" s="18">
        <v>4.2013202582893427E-3</v>
      </c>
      <c r="J222" s="18">
        <v>7.1502663968203706E-4</v>
      </c>
      <c r="K222" s="18">
        <f t="shared" si="26"/>
        <v>4.9163468979713798E-3</v>
      </c>
      <c r="L222" s="18">
        <v>2.8250997995201033E-2</v>
      </c>
      <c r="M222" s="18">
        <v>4.9834247583930846E-3</v>
      </c>
      <c r="N222" s="18">
        <f t="shared" si="27"/>
        <v>3.3234422753594117E-2</v>
      </c>
      <c r="O222" s="18">
        <v>0.27353378432053432</v>
      </c>
      <c r="P222" s="18">
        <v>4.97816725710436E-2</v>
      </c>
      <c r="Q222" s="18">
        <f t="shared" si="28"/>
        <v>0.32331545689157792</v>
      </c>
      <c r="R222" s="18">
        <v>1.9268124779555365</v>
      </c>
      <c r="S222" s="18">
        <v>0.35949651061309851</v>
      </c>
      <c r="T222" s="18">
        <f t="shared" si="29"/>
        <v>2.286308988568635</v>
      </c>
      <c r="U222" s="18">
        <v>0.23616102199594025</v>
      </c>
      <c r="V222" s="18">
        <v>4.4299264899279933E-2</v>
      </c>
      <c r="W222" s="18">
        <f t="shared" si="30"/>
        <v>0.28046028689522018</v>
      </c>
    </row>
    <row r="223" spans="2:23" x14ac:dyDescent="0.25">
      <c r="B223" s="20">
        <f t="shared" si="31"/>
        <v>44113</v>
      </c>
      <c r="C223" s="18"/>
      <c r="D223" s="18">
        <v>7.4321374086139258E-6</v>
      </c>
      <c r="E223" s="18">
        <f t="shared" si="24"/>
        <v>7.4321374086139258E-6</v>
      </c>
      <c r="F223" s="18"/>
      <c r="G223" s="18">
        <v>4.5460799356078496E-5</v>
      </c>
      <c r="H223" s="18">
        <f t="shared" si="25"/>
        <v>4.5460799356078496E-5</v>
      </c>
      <c r="I223" s="18">
        <v>3.8958791519689839E-3</v>
      </c>
      <c r="J223" s="18">
        <v>6.6328342609267565E-4</v>
      </c>
      <c r="K223" s="18">
        <f t="shared" si="26"/>
        <v>4.5591625780616596E-3</v>
      </c>
      <c r="L223" s="18">
        <v>2.6430906938912813E-2</v>
      </c>
      <c r="M223" s="18">
        <v>4.6645525130770693E-3</v>
      </c>
      <c r="N223" s="18">
        <f t="shared" si="27"/>
        <v>3.1095459451989882E-2</v>
      </c>
      <c r="O223" s="18">
        <v>0.25937535981393012</v>
      </c>
      <c r="P223" s="18">
        <v>4.7230694378868066E-2</v>
      </c>
      <c r="Q223" s="18">
        <f t="shared" si="28"/>
        <v>0.30660605419279818</v>
      </c>
      <c r="R223" s="18">
        <v>1.8594163415091316</v>
      </c>
      <c r="S223" s="18">
        <v>0.3471272755505197</v>
      </c>
      <c r="T223" s="18">
        <f t="shared" si="29"/>
        <v>2.2065436170596513</v>
      </c>
      <c r="U223" s="18">
        <v>0.22749394584297988</v>
      </c>
      <c r="V223" s="18">
        <v>4.2699833399410636E-2</v>
      </c>
      <c r="W223" s="18">
        <f t="shared" si="30"/>
        <v>0.27019377924239052</v>
      </c>
    </row>
    <row r="224" spans="2:23" x14ac:dyDescent="0.25">
      <c r="B224" s="20">
        <f t="shared" si="31"/>
        <v>44114</v>
      </c>
      <c r="C224" s="18"/>
      <c r="D224" s="18">
        <v>6.7913083512394223E-6</v>
      </c>
      <c r="E224" s="18">
        <f t="shared" si="24"/>
        <v>6.7913083512394223E-6</v>
      </c>
      <c r="F224" s="18"/>
      <c r="G224" s="18">
        <v>4.1745497128431452E-5</v>
      </c>
      <c r="H224" s="18">
        <f t="shared" si="25"/>
        <v>4.1745497128431452E-5</v>
      </c>
      <c r="I224" s="18">
        <v>3.6126780760241672E-3</v>
      </c>
      <c r="J224" s="18">
        <v>6.1529032291218755E-4</v>
      </c>
      <c r="K224" s="18">
        <f t="shared" si="26"/>
        <v>4.2279683989363548E-3</v>
      </c>
      <c r="L224" s="18">
        <v>2.4728257743845461E-2</v>
      </c>
      <c r="M224" s="18">
        <v>4.3661145123223832E-3</v>
      </c>
      <c r="N224" s="18">
        <f t="shared" si="27"/>
        <v>2.9094372256167844E-2</v>
      </c>
      <c r="O224" s="18">
        <v>0.24595080013205006</v>
      </c>
      <c r="P224" s="18">
        <v>4.4810608203533775E-2</v>
      </c>
      <c r="Q224" s="18">
        <f t="shared" si="28"/>
        <v>0.29076140833558384</v>
      </c>
      <c r="R224" s="18">
        <v>1.7943690135925863</v>
      </c>
      <c r="S224" s="18">
        <v>0.33518198873002802</v>
      </c>
      <c r="T224" s="18">
        <f t="shared" si="29"/>
        <v>2.1295510023226143</v>
      </c>
      <c r="U224" s="18">
        <v>0.21914439089277948</v>
      </c>
      <c r="V224" s="18">
        <v>4.1158032586167792E-2</v>
      </c>
      <c r="W224" s="18">
        <f t="shared" si="30"/>
        <v>0.26030242347894728</v>
      </c>
    </row>
    <row r="225" spans="2:23" x14ac:dyDescent="0.25">
      <c r="B225" s="20">
        <f t="shared" si="31"/>
        <v>44115</v>
      </c>
      <c r="C225" s="18"/>
      <c r="D225" s="18">
        <v>6.2058302319201175E-6</v>
      </c>
      <c r="E225" s="18">
        <f t="shared" si="24"/>
        <v>6.2058302319201175E-6</v>
      </c>
      <c r="F225" s="18"/>
      <c r="G225" s="18">
        <v>3.8334325381583767E-5</v>
      </c>
      <c r="H225" s="18">
        <f t="shared" si="25"/>
        <v>3.8334325381583767E-5</v>
      </c>
      <c r="I225" s="18">
        <v>3.3500951431051362E-3</v>
      </c>
      <c r="J225" s="18">
        <v>5.7077511337411124E-4</v>
      </c>
      <c r="K225" s="18">
        <f t="shared" si="26"/>
        <v>3.9208702564792475E-3</v>
      </c>
      <c r="L225" s="18">
        <v>2.313546013465384E-2</v>
      </c>
      <c r="M225" s="18">
        <v>4.0867992056519142E-3</v>
      </c>
      <c r="N225" s="18">
        <f t="shared" si="27"/>
        <v>2.7222259340305754E-2</v>
      </c>
      <c r="O225" s="18">
        <v>0.23322201673363452</v>
      </c>
      <c r="P225" s="18">
        <v>4.2514689310337417E-2</v>
      </c>
      <c r="Q225" s="18">
        <f t="shared" si="28"/>
        <v>0.27573670604397194</v>
      </c>
      <c r="R225" s="18">
        <v>1.7315893289651285</v>
      </c>
      <c r="S225" s="18">
        <v>0.32364624678939435</v>
      </c>
      <c r="T225" s="18">
        <f t="shared" si="29"/>
        <v>2.0552355757545229</v>
      </c>
      <c r="U225" s="18">
        <v>0.21110076337208739</v>
      </c>
      <c r="V225" s="18">
        <v>3.9671793459888249E-2</v>
      </c>
      <c r="W225" s="18">
        <f t="shared" si="30"/>
        <v>0.25077255683197563</v>
      </c>
    </row>
    <row r="226" spans="2:23" x14ac:dyDescent="0.25">
      <c r="B226" s="20">
        <f t="shared" si="31"/>
        <v>44116</v>
      </c>
      <c r="C226" s="18"/>
      <c r="D226" s="18">
        <v>5.6709204727667384E-6</v>
      </c>
      <c r="E226" s="18">
        <f t="shared" si="24"/>
        <v>5.6709204727667384E-6</v>
      </c>
      <c r="F226" s="18"/>
      <c r="G226" s="18">
        <v>3.5202339859097265E-5</v>
      </c>
      <c r="H226" s="18">
        <f t="shared" si="25"/>
        <v>3.5202339859097265E-5</v>
      </c>
      <c r="I226" s="18">
        <v>3.1066268820723053E-3</v>
      </c>
      <c r="J226" s="18">
        <v>5.2948537540942198E-4</v>
      </c>
      <c r="K226" s="18">
        <f t="shared" si="26"/>
        <v>3.6361122574817273E-3</v>
      </c>
      <c r="L226" s="18">
        <v>2.1645415290549863E-2</v>
      </c>
      <c r="M226" s="18">
        <v>3.8253793613876041E-3</v>
      </c>
      <c r="N226" s="18">
        <f t="shared" si="27"/>
        <v>2.5470794651937467E-2</v>
      </c>
      <c r="O226" s="18">
        <v>0.22115290042347624</v>
      </c>
      <c r="P226" s="18">
        <v>4.0336558886338025E-2</v>
      </c>
      <c r="Q226" s="18">
        <f t="shared" si="28"/>
        <v>0.26148945930981426</v>
      </c>
      <c r="R226" s="18">
        <v>1.6709988750099001</v>
      </c>
      <c r="S226" s="18">
        <v>0.31250612635562902</v>
      </c>
      <c r="T226" s="18">
        <f t="shared" si="29"/>
        <v>1.9835050013655291</v>
      </c>
      <c r="U226" s="18">
        <v>0.20335189005800203</v>
      </c>
      <c r="V226" s="18">
        <v>3.8239120781383917E-2</v>
      </c>
      <c r="W226" s="18">
        <f t="shared" si="30"/>
        <v>0.24159101083938594</v>
      </c>
    </row>
    <row r="227" spans="2:23" x14ac:dyDescent="0.25">
      <c r="B227" s="20">
        <f t="shared" si="31"/>
        <v>44117</v>
      </c>
      <c r="C227" s="18"/>
      <c r="D227" s="18">
        <v>5.1821953093167394E-6</v>
      </c>
      <c r="E227" s="18">
        <f t="shared" si="24"/>
        <v>5.1821953093167394E-6</v>
      </c>
      <c r="F227" s="18"/>
      <c r="G227" s="18">
        <v>3.2326659493264742E-5</v>
      </c>
      <c r="H227" s="18">
        <f t="shared" si="25"/>
        <v>3.2326659493264742E-5</v>
      </c>
      <c r="I227" s="18">
        <v>2.8808796741941478E-3</v>
      </c>
      <c r="J227" s="18">
        <v>4.9118703600470326E-4</v>
      </c>
      <c r="K227" s="18">
        <f t="shared" si="26"/>
        <v>3.3720667101988511E-3</v>
      </c>
      <c r="L227" s="18">
        <v>2.0251483903848566E-2</v>
      </c>
      <c r="M227" s="18">
        <v>3.5807066478810157E-3</v>
      </c>
      <c r="N227" s="18">
        <f t="shared" si="27"/>
        <v>2.3832190551729582E-2</v>
      </c>
      <c r="O227" s="18">
        <v>0.20970921830667066</v>
      </c>
      <c r="P227" s="18">
        <v>3.8270166219717794E-2</v>
      </c>
      <c r="Q227" s="18">
        <f t="shared" si="28"/>
        <v>0.24797938452638846</v>
      </c>
      <c r="R227" s="18">
        <v>1.6125219022578676</v>
      </c>
      <c r="S227" s="18">
        <v>0.30174816872818155</v>
      </c>
      <c r="T227" s="18">
        <f t="shared" si="29"/>
        <v>1.9142700709860492</v>
      </c>
      <c r="U227" s="18">
        <v>0.19588700322037766</v>
      </c>
      <c r="V227" s="18">
        <v>3.685809047993871E-2</v>
      </c>
      <c r="W227" s="18">
        <f t="shared" si="30"/>
        <v>0.23274509370031637</v>
      </c>
    </row>
    <row r="228" spans="2:23" x14ac:dyDescent="0.25">
      <c r="B228" s="20">
        <f t="shared" si="31"/>
        <v>44118</v>
      </c>
      <c r="C228" s="18"/>
      <c r="D228" s="18">
        <v>4.7356675167975482E-6</v>
      </c>
      <c r="E228" s="18">
        <f t="shared" si="24"/>
        <v>4.7356675167975482E-6</v>
      </c>
      <c r="F228" s="18"/>
      <c r="G228" s="18">
        <v>2.9686274046980543E-5</v>
      </c>
      <c r="H228" s="18">
        <f t="shared" si="25"/>
        <v>2.9686274046980543E-5</v>
      </c>
      <c r="I228" s="18">
        <v>2.6715616804722231E-3</v>
      </c>
      <c r="J228" s="18">
        <v>4.5566304197564023E-4</v>
      </c>
      <c r="K228" s="18">
        <f t="shared" si="26"/>
        <v>3.1272247224478633E-3</v>
      </c>
      <c r="L228" s="18">
        <v>1.8947456417663489E-2</v>
      </c>
      <c r="M228" s="18">
        <v>3.3517065467094653E-3</v>
      </c>
      <c r="N228" s="18">
        <f t="shared" si="27"/>
        <v>2.2299162964372954E-2</v>
      </c>
      <c r="O228" s="18">
        <v>0.19885851627623197</v>
      </c>
      <c r="P228" s="18">
        <v>3.6309771812284453E-2</v>
      </c>
      <c r="Q228" s="18">
        <f t="shared" si="28"/>
        <v>0.23516828808851642</v>
      </c>
      <c r="R228" s="18">
        <v>1.5560852374765091</v>
      </c>
      <c r="S228" s="18">
        <v>0.29135936499847048</v>
      </c>
      <c r="T228" s="18">
        <f t="shared" si="29"/>
        <v>1.8474446024749795</v>
      </c>
      <c r="U228" s="18">
        <v>0.18869572609992247</v>
      </c>
      <c r="V228" s="18">
        <v>3.5526847148503293E-2</v>
      </c>
      <c r="W228" s="18">
        <f t="shared" si="30"/>
        <v>0.22422257324842576</v>
      </c>
    </row>
    <row r="229" spans="2:23" x14ac:dyDescent="0.25">
      <c r="B229" s="20">
        <f t="shared" si="31"/>
        <v>44119</v>
      </c>
      <c r="C229" s="18"/>
      <c r="D229" s="18">
        <v>4.3276868382235989E-6</v>
      </c>
      <c r="E229" s="18">
        <f t="shared" si="24"/>
        <v>4.3276868382235989E-6</v>
      </c>
      <c r="F229" s="18"/>
      <c r="G229" s="18">
        <v>2.7261894501862116E-5</v>
      </c>
      <c r="H229" s="18">
        <f t="shared" si="25"/>
        <v>2.7261894501862116E-5</v>
      </c>
      <c r="I229" s="18">
        <v>2.4774753510428127E-3</v>
      </c>
      <c r="J229" s="18">
        <v>4.227121057738259E-4</v>
      </c>
      <c r="K229" s="18">
        <f t="shared" si="26"/>
        <v>2.9001874568166386E-3</v>
      </c>
      <c r="L229" s="18">
        <v>1.7727525180816883E-2</v>
      </c>
      <c r="M229" s="18">
        <v>3.1373735873785336E-3</v>
      </c>
      <c r="N229" s="18">
        <f t="shared" si="27"/>
        <v>2.0864898768195417E-2</v>
      </c>
      <c r="O229" s="18">
        <v>0.18857002641561849</v>
      </c>
      <c r="P229" s="18">
        <v>3.4449931338258466E-2</v>
      </c>
      <c r="Q229" s="18">
        <f t="shared" si="28"/>
        <v>0.22301995775387695</v>
      </c>
      <c r="R229" s="18">
        <v>1.5016181993341888</v>
      </c>
      <c r="S229" s="18">
        <v>0.28132714160324213</v>
      </c>
      <c r="T229" s="18">
        <f t="shared" si="29"/>
        <v>1.782945340937431</v>
      </c>
      <c r="U229" s="18">
        <v>0.18176805888151648</v>
      </c>
      <c r="V229" s="18">
        <v>3.4243601626087639E-2</v>
      </c>
      <c r="W229" s="18">
        <f t="shared" si="30"/>
        <v>0.21601166050760412</v>
      </c>
    </row>
    <row r="230" spans="2:23" x14ac:dyDescent="0.25">
      <c r="B230" s="20">
        <f t="shared" si="31"/>
        <v>44120</v>
      </c>
      <c r="C230" s="18"/>
      <c r="D230" s="18">
        <v>3.954911335313227E-6</v>
      </c>
      <c r="E230" s="18">
        <f t="shared" si="24"/>
        <v>3.954911335313227E-6</v>
      </c>
      <c r="F230" s="18"/>
      <c r="G230" s="18">
        <v>2.5035828002728522E-5</v>
      </c>
      <c r="H230" s="18">
        <f t="shared" si="25"/>
        <v>2.5035828002728522E-5</v>
      </c>
      <c r="I230" s="18">
        <v>2.2975106112426147E-3</v>
      </c>
      <c r="J230" s="18">
        <v>3.9214757271111012E-4</v>
      </c>
      <c r="K230" s="18">
        <f t="shared" si="26"/>
        <v>2.6896581839537248E-3</v>
      </c>
      <c r="L230" s="18">
        <v>1.6586258283496136E-2</v>
      </c>
      <c r="M230" s="18">
        <v>2.9367669226303406E-3</v>
      </c>
      <c r="N230" s="18">
        <f t="shared" si="27"/>
        <v>1.9523025206126476E-2</v>
      </c>
      <c r="O230" s="18">
        <v>0.17881457933617639</v>
      </c>
      <c r="P230" s="18">
        <v>3.2685480463896965E-2</v>
      </c>
      <c r="Q230" s="18">
        <f t="shared" si="28"/>
        <v>0.21150005980007336</v>
      </c>
      <c r="R230" s="18">
        <v>1.4490525166347652</v>
      </c>
      <c r="S230" s="18">
        <v>0.27163934629902542</v>
      </c>
      <c r="T230" s="18">
        <f t="shared" si="29"/>
        <v>1.7206918629337906</v>
      </c>
      <c r="U230" s="18">
        <v>0.17509436517048016</v>
      </c>
      <c r="V230" s="18">
        <v>3.3006628660757542E-2</v>
      </c>
      <c r="W230" s="18">
        <f t="shared" si="30"/>
        <v>0.2081009938312377</v>
      </c>
    </row>
    <row r="231" spans="2:23" x14ac:dyDescent="0.25">
      <c r="B231" s="20">
        <f t="shared" si="31"/>
        <v>44121</v>
      </c>
      <c r="C231" s="18"/>
      <c r="D231" s="18">
        <v>3.6143064789939672E-6</v>
      </c>
      <c r="E231" s="18">
        <f t="shared" si="24"/>
        <v>3.6143064789939672E-6</v>
      </c>
      <c r="F231" s="18"/>
      <c r="G231" s="18">
        <v>2.2991826426732587E-5</v>
      </c>
      <c r="H231" s="18">
        <f t="shared" si="25"/>
        <v>2.2991826426732587E-5</v>
      </c>
      <c r="I231" s="18">
        <v>2.130638386006467E-3</v>
      </c>
      <c r="J231" s="18">
        <v>3.6379634730110411E-4</v>
      </c>
      <c r="K231" s="18">
        <f t="shared" si="26"/>
        <v>2.4944347333075712E-3</v>
      </c>
      <c r="L231" s="18">
        <v>1.5518575302849058E-2</v>
      </c>
      <c r="M231" s="18">
        <v>2.7490061520438758E-3</v>
      </c>
      <c r="N231" s="18">
        <f t="shared" si="27"/>
        <v>1.8267581454892934E-2</v>
      </c>
      <c r="O231" s="18">
        <v>0.16956452096383146</v>
      </c>
      <c r="P231" s="18">
        <v>3.1011520418815053E-2</v>
      </c>
      <c r="Q231" s="18">
        <f t="shared" si="28"/>
        <v>0.20057604138264651</v>
      </c>
      <c r="R231" s="18">
        <v>1.3983222489150648</v>
      </c>
      <c r="S231" s="18">
        <v>0.26228423454767835</v>
      </c>
      <c r="T231" s="18">
        <f t="shared" si="29"/>
        <v>1.6606064834627432</v>
      </c>
      <c r="U231" s="18">
        <v>0.16866535893132095</v>
      </c>
      <c r="V231" s="18">
        <v>3.1814264655679381E-2</v>
      </c>
      <c r="W231" s="18">
        <f t="shared" si="30"/>
        <v>0.20047962358700033</v>
      </c>
    </row>
    <row r="232" spans="2:23" x14ac:dyDescent="0.25">
      <c r="D232" s="22">
        <v>3.303086032246938E-6</v>
      </c>
      <c r="E232" s="18">
        <f t="shared" si="24"/>
        <v>3.303086032246938E-6</v>
      </c>
      <c r="G232" s="22">
        <v>2.1114970877533779E-5</v>
      </c>
      <c r="H232" s="18">
        <f t="shared" si="25"/>
        <v>2.1114970877533779E-5</v>
      </c>
      <c r="I232" s="22">
        <v>1.9759047027037013E-3</v>
      </c>
      <c r="J232" s="22">
        <v>3.3749791373338667E-4</v>
      </c>
      <c r="K232" s="18">
        <f t="shared" si="26"/>
        <v>2.313402616437088E-3</v>
      </c>
      <c r="L232" s="22">
        <v>1.4519724456476979E-2</v>
      </c>
      <c r="M232" s="22">
        <v>2.5732674339451478E-3</v>
      </c>
      <c r="N232" s="18">
        <f t="shared" si="27"/>
        <v>1.7092991890422127E-2</v>
      </c>
      <c r="O232" s="22">
        <v>0.16079363380049472</v>
      </c>
      <c r="P232" s="22">
        <v>2.9423404323551949E-2</v>
      </c>
      <c r="Q232" s="18"/>
      <c r="R232" s="22">
        <v>1.3493637095398299</v>
      </c>
      <c r="S232" s="22">
        <v>0.25325045630484055</v>
      </c>
      <c r="T232" s="18"/>
      <c r="U232">
        <v>0.16247209189350542</v>
      </c>
      <c r="V232">
        <v>3.066490549019818E-2</v>
      </c>
    </row>
    <row r="233" spans="2:23" x14ac:dyDescent="0.25">
      <c r="D233" s="22">
        <v>3.0187152333382983E-6</v>
      </c>
      <c r="E233" s="18">
        <f t="shared" si="24"/>
        <v>3.0187152333382983E-6</v>
      </c>
      <c r="G233" s="22">
        <v>1.9391577552596573E-5</v>
      </c>
      <c r="H233" s="18">
        <f t="shared" si="25"/>
        <v>1.9391577552596573E-5</v>
      </c>
      <c r="I233" s="22">
        <v>1.8324252487218473E-3</v>
      </c>
      <c r="J233" s="22">
        <v>3.1310340955315041E-4</v>
      </c>
      <c r="K233" s="18">
        <f t="shared" si="26"/>
        <v>2.1455286582749977E-3</v>
      </c>
      <c r="L233" s="22">
        <v>1.3585261342086596E-2</v>
      </c>
      <c r="M233" s="22">
        <v>2.4087798492473667E-3</v>
      </c>
      <c r="N233" s="18">
        <f t="shared" si="27"/>
        <v>1.5994041191333963E-2</v>
      </c>
      <c r="O233" s="22">
        <v>0.15247706212903722</v>
      </c>
      <c r="P233" s="22">
        <v>2.7916724229726242E-2</v>
      </c>
      <c r="Q233" s="18"/>
      <c r="R233" s="22">
        <v>1.3021153911249712</v>
      </c>
      <c r="S233" s="22">
        <v>0.24452704320333396</v>
      </c>
      <c r="T233" s="18"/>
      <c r="U233">
        <v>0.15650594138105589</v>
      </c>
      <c r="V233">
        <v>2.955700441685849E-2</v>
      </c>
    </row>
    <row r="234" spans="2:23" x14ac:dyDescent="0.25">
      <c r="D234" s="22">
        <v>2.7588694138103165E-6</v>
      </c>
      <c r="E234" s="18">
        <f t="shared" si="24"/>
        <v>2.7588694138103165E-6</v>
      </c>
      <c r="G234" s="22">
        <v>1.7809067685448099E-5</v>
      </c>
      <c r="H234" s="18">
        <f t="shared" si="25"/>
        <v>1.7809067685448099E-5</v>
      </c>
      <c r="I234" s="22">
        <v>1.6993802273645997E-3</v>
      </c>
      <c r="J234" s="22">
        <v>2.9047478710708674E-4</v>
      </c>
      <c r="K234" s="18">
        <f t="shared" si="26"/>
        <v>1.9898550144716864E-3</v>
      </c>
      <c r="L234" s="22">
        <v>1.2711028975900263E-2</v>
      </c>
      <c r="M234" s="22">
        <v>2.2548219949385384E-3</v>
      </c>
      <c r="N234" s="18">
        <f t="shared" si="27"/>
        <v>1.4965850970838801E-2</v>
      </c>
      <c r="O234" s="22">
        <v>0.14459124129643897</v>
      </c>
      <c r="P234" s="22">
        <v>2.6487298815027316E-2</v>
      </c>
      <c r="Q234" s="18"/>
      <c r="R234" s="22">
        <v>1.2565178931708942</v>
      </c>
      <c r="S234" s="22">
        <v>0.23610339612218922</v>
      </c>
      <c r="T234" s="18"/>
      <c r="U234">
        <v>0.1507585986041704</v>
      </c>
      <c r="V234">
        <v>2.8489070032037489E-2</v>
      </c>
    </row>
    <row r="235" spans="2:23" x14ac:dyDescent="0.25">
      <c r="D235" s="22">
        <v>2.5214312699972652E-6</v>
      </c>
      <c r="E235" s="18">
        <f t="shared" si="24"/>
        <v>2.5214312699972652E-6</v>
      </c>
      <c r="G235" s="22">
        <v>1.6355914340238087E-5</v>
      </c>
      <c r="H235" s="18">
        <f t="shared" si="25"/>
        <v>1.6355914340238087E-5</v>
      </c>
      <c r="I235" s="22">
        <v>1.5760096066514961E-3</v>
      </c>
      <c r="J235" s="22">
        <v>2.6948402410198469E-4</v>
      </c>
      <c r="K235" s="18">
        <f t="shared" si="26"/>
        <v>1.8454936307534808E-3</v>
      </c>
      <c r="L235" s="22">
        <v>1.1893139224412153E-2</v>
      </c>
      <c r="M235" s="22">
        <v>2.1107187922098092E-3</v>
      </c>
      <c r="N235" s="18">
        <f t="shared" si="27"/>
        <v>1.4003858016621962E-2</v>
      </c>
      <c r="O235" s="22">
        <v>0.13711383044392278</v>
      </c>
      <c r="P235" s="22">
        <v>2.5131161715762573E-2</v>
      </c>
      <c r="Q235" s="18"/>
      <c r="R235" s="22">
        <v>1.2125138520423207</v>
      </c>
      <c r="S235" s="22">
        <v>0.22796927312811022</v>
      </c>
      <c r="T235" s="18"/>
      <c r="U235">
        <v>0.14522205732600924</v>
      </c>
      <c r="V235">
        <v>2.7459664315529153E-2</v>
      </c>
    </row>
    <row r="236" spans="2:23" x14ac:dyDescent="0.25">
      <c r="D236" s="22">
        <v>2.3044653971737716E-6</v>
      </c>
      <c r="E236" s="18">
        <f t="shared" si="24"/>
        <v>2.3044653971737716E-6</v>
      </c>
      <c r="G236" s="22">
        <v>1.502152099419618E-5</v>
      </c>
      <c r="H236" s="18">
        <f t="shared" si="25"/>
        <v>1.502152099419618E-5</v>
      </c>
      <c r="I236" s="22">
        <v>1.4616088847105857E-3</v>
      </c>
      <c r="J236" s="22">
        <v>2.5001239328048541E-4</v>
      </c>
      <c r="K236" s="18">
        <f t="shared" si="26"/>
        <v>1.7116212779910711E-3</v>
      </c>
      <c r="L236" s="22">
        <v>1.1127955309348181E-2</v>
      </c>
      <c r="M236" s="22">
        <v>1.9758385151362745E-3</v>
      </c>
      <c r="N236" s="18">
        <f t="shared" si="27"/>
        <v>1.3103793824484455E-2</v>
      </c>
      <c r="O236" s="22">
        <v>0.13002364897693042</v>
      </c>
      <c r="P236" s="22">
        <v>2.3844550466037617E-2</v>
      </c>
      <c r="Q236" s="18"/>
      <c r="R236" s="22">
        <v>1.1700478730435862</v>
      </c>
      <c r="S236" s="22">
        <v>0.22011477778823973</v>
      </c>
      <c r="T236" s="18"/>
      <c r="U236">
        <v>0.13988860296376515</v>
      </c>
      <c r="V236">
        <v>2.6467400738226843E-2</v>
      </c>
    </row>
    <row r="237" spans="2:23" x14ac:dyDescent="0.25">
      <c r="D237" s="22">
        <v>2.1062010091554839E-6</v>
      </c>
      <c r="E237" s="18">
        <f t="shared" si="24"/>
        <v>2.1062010091554839E-6</v>
      </c>
      <c r="G237" s="22">
        <v>1.3796176062896848E-5</v>
      </c>
      <c r="H237" s="18">
        <f t="shared" si="25"/>
        <v>1.3796176062896848E-5</v>
      </c>
      <c r="I237" s="22">
        <v>1.3555248551710974E-3</v>
      </c>
      <c r="J237" s="22">
        <v>2.3194978757601348E-4</v>
      </c>
      <c r="K237" s="18">
        <f t="shared" si="26"/>
        <v>1.5874746427471109E-3</v>
      </c>
      <c r="L237" s="22">
        <v>1.0412075644126162E-2</v>
      </c>
      <c r="M237" s="22">
        <v>1.8495899930712767E-3</v>
      </c>
      <c r="N237" s="18">
        <f t="shared" si="27"/>
        <v>1.2261665637197439E-2</v>
      </c>
      <c r="O237" s="22">
        <v>0.12330061621833011</v>
      </c>
      <c r="P237" s="22">
        <v>2.2623896001277899E-2</v>
      </c>
      <c r="Q237" s="18"/>
      <c r="R237" s="22">
        <v>1.1290664646494406</v>
      </c>
      <c r="S237" s="22">
        <v>0.21253034783399016</v>
      </c>
      <c r="T237" s="18"/>
      <c r="U237">
        <v>0.13475080204125334</v>
      </c>
      <c r="V237">
        <v>2.5510942436596906E-2</v>
      </c>
    </row>
    <row r="238" spans="2:23" x14ac:dyDescent="0.25">
      <c r="D238" s="22">
        <v>1.9250264813308604E-6</v>
      </c>
      <c r="E238" s="18">
        <f t="shared" si="24"/>
        <v>1.9250264813308604E-6</v>
      </c>
      <c r="G238" s="22">
        <v>1.267094376089517E-5</v>
      </c>
      <c r="H238" s="18">
        <f t="shared" si="25"/>
        <v>1.267094376089517E-5</v>
      </c>
      <c r="I238" s="22">
        <v>1.2571520019264426E-3</v>
      </c>
      <c r="J238" s="22">
        <v>2.1519408983294852E-4</v>
      </c>
      <c r="K238" s="18">
        <f t="shared" si="26"/>
        <v>1.4723460917593911E-3</v>
      </c>
      <c r="L238" s="22">
        <v>9.7423184306535404E-3</v>
      </c>
      <c r="M238" s="22">
        <v>1.7314200149485259E-3</v>
      </c>
      <c r="N238" s="18">
        <f t="shared" si="27"/>
        <v>1.1473738445602066E-2</v>
      </c>
      <c r="O238" s="22">
        <v>0.11692569414663012</v>
      </c>
      <c r="P238" s="22">
        <v>2.1465812705628196E-2</v>
      </c>
      <c r="Q238" s="18"/>
      <c r="R238" s="22">
        <v>1.0895179747985821</v>
      </c>
      <c r="S238" s="22">
        <v>0.20520674418253293</v>
      </c>
      <c r="T238" s="18"/>
      <c r="U238">
        <v>0.12980149204940972</v>
      </c>
      <c r="V238">
        <v>2.4589000449111609E-2</v>
      </c>
    </row>
    <row r="239" spans="2:23" x14ac:dyDescent="0.25">
      <c r="D239" s="22">
        <v>1.759464339556871E-6</v>
      </c>
      <c r="E239" s="18">
        <f t="shared" si="24"/>
        <v>1.759464339556871E-6</v>
      </c>
      <c r="G239" s="22">
        <v>1.1637630905170226E-5</v>
      </c>
      <c r="H239" s="18">
        <f t="shared" si="25"/>
        <v>1.1637630905170226E-5</v>
      </c>
      <c r="I239" s="22">
        <v>1.1659289848466869E-3</v>
      </c>
      <c r="J239" s="22">
        <v>1.9965060255344724E-4</v>
      </c>
      <c r="K239" s="18">
        <f t="shared" si="26"/>
        <v>1.3655795874001342E-3</v>
      </c>
      <c r="L239" s="22">
        <v>9.115707638557069E-3</v>
      </c>
      <c r="M239" s="22">
        <v>1.6208108681894373E-3</v>
      </c>
      <c r="N239" s="18">
        <f t="shared" si="27"/>
        <v>1.0736518506746506E-2</v>
      </c>
      <c r="O239" s="22">
        <v>0.11088083326285414</v>
      </c>
      <c r="P239" s="22">
        <v>2.0367088971852354E-2</v>
      </c>
      <c r="Q239" s="18"/>
      <c r="R239" s="22">
        <v>1.0513525291771657</v>
      </c>
      <c r="S239" s="22">
        <v>0.19813504028343232</v>
      </c>
      <c r="T239" s="18"/>
      <c r="U239">
        <v>0.12503377163875484</v>
      </c>
      <c r="V239">
        <v>2.3700332015437198E-2</v>
      </c>
    </row>
    <row r="240" spans="2:23" x14ac:dyDescent="0.25">
      <c r="D240" s="22">
        <v>1.6081658031907864E-6</v>
      </c>
      <c r="E240" s="18">
        <f t="shared" si="24"/>
        <v>1.6081658031907864E-6</v>
      </c>
      <c r="G240" s="22">
        <v>1.0688725069485372E-5</v>
      </c>
      <c r="H240" s="18">
        <f t="shared" si="25"/>
        <v>1.0688725069485372E-5</v>
      </c>
      <c r="I240" s="22">
        <v>1.0813353183038998E-3</v>
      </c>
      <c r="J240" s="22">
        <v>1.8523148946769652E-4</v>
      </c>
      <c r="K240" s="18">
        <f t="shared" si="26"/>
        <v>1.2665668077715964E-3</v>
      </c>
      <c r="L240" s="22">
        <v>8.5294594791776035E-3</v>
      </c>
      <c r="M240" s="22">
        <v>1.5172780817920284E-3</v>
      </c>
      <c r="N240" s="18">
        <f t="shared" si="27"/>
        <v>1.0046737560969632E-2</v>
      </c>
      <c r="O240" s="22">
        <v>0.10514892117316776</v>
      </c>
      <c r="P240" s="22">
        <v>1.9324678240991489E-2</v>
      </c>
      <c r="Q240" s="18"/>
      <c r="R240" s="22">
        <v>1.014521971481372</v>
      </c>
      <c r="S240" s="22">
        <v>0.19130661181407049</v>
      </c>
      <c r="T240" s="18"/>
      <c r="U240">
        <v>0.12044099118247686</v>
      </c>
      <c r="V240">
        <v>2.284373893371594E-2</v>
      </c>
    </row>
    <row r="241" spans="4:22" x14ac:dyDescent="0.25">
      <c r="D241" s="22">
        <v>1.4699044186272658E-6</v>
      </c>
      <c r="E241" s="18">
        <f t="shared" si="24"/>
        <v>1.4699044186272658E-6</v>
      </c>
      <c r="G241" s="22">
        <v>9.8173150036018342E-6</v>
      </c>
      <c r="H241" s="18">
        <f t="shared" si="25"/>
        <v>9.8173150036018342E-6</v>
      </c>
      <c r="I241" s="22">
        <v>1.0028885080828331E-3</v>
      </c>
      <c r="J241" s="22">
        <v>1.7185529895868967E-4</v>
      </c>
      <c r="K241" s="18">
        <f t="shared" si="26"/>
        <v>1.1747438070415228E-3</v>
      </c>
      <c r="L241" s="22">
        <v>7.9809701273916289E-3</v>
      </c>
      <c r="M241" s="22">
        <v>1.4203682676452445E-3</v>
      </c>
      <c r="N241" s="18">
        <f t="shared" si="27"/>
        <v>9.4013383950368734E-3</v>
      </c>
      <c r="O241" s="22">
        <v>9.9713733890894218E-2</v>
      </c>
      <c r="P241" s="22">
        <v>1.8335690522235382E-2</v>
      </c>
      <c r="Q241" s="18"/>
      <c r="R241" s="22">
        <v>0.97897980556808761</v>
      </c>
      <c r="S241" s="22">
        <v>0.18471312667907114</v>
      </c>
      <c r="T241" s="18"/>
      <c r="U241">
        <v>0.1160167436573829</v>
      </c>
      <c r="V241">
        <v>2.2018065976737944E-2</v>
      </c>
    </row>
    <row r="242" spans="4:22" x14ac:dyDescent="0.25">
      <c r="D242" s="22">
        <v>1.3435492292046547E-6</v>
      </c>
      <c r="E242" s="18">
        <f t="shared" si="24"/>
        <v>1.3435492292046547E-6</v>
      </c>
      <c r="G242" s="22">
        <v>9.0170601652062032E-6</v>
      </c>
      <c r="H242" s="18">
        <f t="shared" si="25"/>
        <v>9.0170601652062032E-6</v>
      </c>
      <c r="I242" s="22">
        <v>9.3014127924107015E-4</v>
      </c>
      <c r="J242" s="22">
        <v>1.5944648430377129E-4</v>
      </c>
      <c r="K242" s="18">
        <f t="shared" si="26"/>
        <v>1.0895877635448414E-3</v>
      </c>
      <c r="L242" s="22">
        <v>7.4678039236459881E-3</v>
      </c>
      <c r="M242" s="22">
        <v>1.3296571300998039E-3</v>
      </c>
      <c r="N242" s="18">
        <f t="shared" si="27"/>
        <v>8.797461053745792E-3</v>
      </c>
      <c r="O242" s="22">
        <v>9.4559889623269555E-2</v>
      </c>
      <c r="P242" s="22">
        <v>1.7397384322975995E-2</v>
      </c>
      <c r="Q242" s="18"/>
      <c r="R242" s="22">
        <v>0.94468113946277299</v>
      </c>
      <c r="S242" s="22">
        <v>0.17834653533327582</v>
      </c>
      <c r="T242" s="18"/>
      <c r="U242">
        <v>0.11175485585727074</v>
      </c>
      <c r="V242">
        <v>2.1222199361432104E-2</v>
      </c>
    </row>
    <row r="243" spans="4:22" x14ac:dyDescent="0.25">
      <c r="D243" s="22">
        <v>1.2280743248993531E-6</v>
      </c>
      <c r="E243" s="18">
        <f t="shared" si="24"/>
        <v>1.2280743248993531E-6</v>
      </c>
      <c r="G243" s="22">
        <v>8.282145245175343E-6</v>
      </c>
      <c r="H243" s="18">
        <f t="shared" si="25"/>
        <v>8.282145245175343E-6</v>
      </c>
      <c r="I243" s="22">
        <v>8.6267884762492031E-4</v>
      </c>
      <c r="J243" s="22">
        <v>1.4793497712162207E-4</v>
      </c>
      <c r="K243" s="18">
        <f t="shared" si="26"/>
        <v>1.0106138247465424E-3</v>
      </c>
      <c r="L243" s="22">
        <v>6.9876826273684856E-3</v>
      </c>
      <c r="M243" s="22">
        <v>1.2447476015040593E-3</v>
      </c>
      <c r="N243" s="18">
        <f t="shared" si="27"/>
        <v>8.2324302288725448E-3</v>
      </c>
      <c r="O243" s="22">
        <v>8.9672805022928515E-2</v>
      </c>
      <c r="P243" s="22">
        <v>1.6507159019511164E-2</v>
      </c>
      <c r="Q243" s="18"/>
      <c r="R243" s="22">
        <v>0.91158263117904426</v>
      </c>
      <c r="S243" s="22">
        <v>0.17219906140826424</v>
      </c>
      <c r="T243" s="18"/>
      <c r="U243">
        <v>0.10764937992598789</v>
      </c>
      <c r="V243">
        <v>2.0455065275086781E-2</v>
      </c>
    </row>
    <row r="244" spans="4:22" x14ac:dyDescent="0.25">
      <c r="D244" s="22">
        <v>1.1225451999052893E-6</v>
      </c>
      <c r="E244" s="18">
        <f t="shared" si="24"/>
        <v>1.1225451999052893E-6</v>
      </c>
      <c r="G244" s="22">
        <v>7.6072233241575304E-6</v>
      </c>
      <c r="H244" s="18">
        <f t="shared" si="25"/>
        <v>7.6072233241575304E-6</v>
      </c>
      <c r="I244" s="22">
        <v>8.0011674072011374E-4</v>
      </c>
      <c r="J244" s="22">
        <v>1.3725579674428445E-4</v>
      </c>
      <c r="K244" s="18">
        <f t="shared" si="26"/>
        <v>9.3737253746439819E-4</v>
      </c>
      <c r="L244" s="22">
        <v>6.5384751433157362E-3</v>
      </c>
      <c r="M244" s="22">
        <v>1.1652680855149811E-3</v>
      </c>
      <c r="N244" s="18">
        <f t="shared" si="27"/>
        <v>7.7037432288307173E-3</v>
      </c>
      <c r="O244" s="22">
        <v>8.5038653684023302E-2</v>
      </c>
      <c r="P244" s="22">
        <v>1.5662547601550614E-2</v>
      </c>
      <c r="Q244" s="18"/>
      <c r="R244" s="22">
        <v>0.87964243622627691</v>
      </c>
      <c r="S244" s="22">
        <v>0.16626319263036748</v>
      </c>
      <c r="T244" s="18"/>
      <c r="U244">
        <v>0.10369458517970997</v>
      </c>
      <c r="V244">
        <v>1.9715628449375799E-2</v>
      </c>
    </row>
    <row r="245" spans="4:22" x14ac:dyDescent="0.25">
      <c r="D245" s="22">
        <v>1.0261001079925336E-6</v>
      </c>
      <c r="E245" s="18">
        <f t="shared" si="24"/>
        <v>1.0261001079925336E-6</v>
      </c>
      <c r="G245" s="22">
        <v>6.9873908614681568E-6</v>
      </c>
      <c r="H245" s="18">
        <f t="shared" si="25"/>
        <v>6.9873908614681568E-6</v>
      </c>
      <c r="I245" s="22">
        <v>7.4209846206940711E-4</v>
      </c>
      <c r="J245" s="22">
        <v>1.2734867186736665E-4</v>
      </c>
      <c r="K245" s="18">
        <f t="shared" si="26"/>
        <v>8.6944713393677375E-4</v>
      </c>
      <c r="L245" s="22">
        <v>6.1181880264484789E-3</v>
      </c>
      <c r="M245" s="22">
        <v>1.0908708186434524E-3</v>
      </c>
      <c r="O245" s="22">
        <v>8.0644326782930875E-2</v>
      </c>
      <c r="P245" s="22">
        <v>1.4861209803711972E-2</v>
      </c>
      <c r="Q245" s="18"/>
      <c r="R245" s="22">
        <v>0.84882015688708634</v>
      </c>
      <c r="S245" s="22">
        <v>0.16053167203358498</v>
      </c>
      <c r="T245" s="18"/>
      <c r="U245">
        <v>9.988495023935684E-2</v>
      </c>
      <c r="V245">
        <v>1.9002890787135129E-2</v>
      </c>
    </row>
    <row r="246" spans="4:22" x14ac:dyDescent="0.25">
      <c r="D246" s="22">
        <v>9.3795597422285937E-7</v>
      </c>
      <c r="E246" s="18">
        <f t="shared" si="24"/>
        <v>9.3795597422285937E-7</v>
      </c>
      <c r="G246" s="22">
        <v>6.4181440393440425E-6</v>
      </c>
      <c r="H246" s="18">
        <f t="shared" si="25"/>
        <v>6.4181440393440425E-6</v>
      </c>
      <c r="I246" s="22">
        <v>6.8829353040200658E-4</v>
      </c>
      <c r="J246" s="22">
        <v>1.1815770403700299E-4</v>
      </c>
      <c r="K246" s="18">
        <f t="shared" si="26"/>
        <v>8.0645123443900957E-4</v>
      </c>
      <c r="L246" s="22">
        <v>5.7249565506936051E-3</v>
      </c>
      <c r="M246" s="22">
        <v>1.0212303509433696E-3</v>
      </c>
      <c r="O246" s="22">
        <v>7.6477395830806927E-2</v>
      </c>
      <c r="P246" s="22">
        <v>1.4100925585808E-2</v>
      </c>
      <c r="Q246" s="18"/>
      <c r="R246" s="22">
        <v>0.81907679311916581</v>
      </c>
      <c r="S246" s="22">
        <v>0.15499748944012026</v>
      </c>
      <c r="T246" s="18"/>
      <c r="U246">
        <v>9.6215155412664899E-2</v>
      </c>
      <c r="V246">
        <v>1.831589003688805E-2</v>
      </c>
    </row>
    <row r="247" spans="4:22" x14ac:dyDescent="0.25">
      <c r="D247" s="22">
        <v>8.5739611677126959E-7</v>
      </c>
      <c r="E247" s="18">
        <f t="shared" si="24"/>
        <v>8.5739611677126959E-7</v>
      </c>
      <c r="G247" s="22">
        <v>5.8953451116394717E-6</v>
      </c>
      <c r="H247" s="18">
        <f t="shared" si="25"/>
        <v>5.8953451116394717E-6</v>
      </c>
      <c r="I247" s="22">
        <v>6.3839546783128753E-4</v>
      </c>
      <c r="J247" s="22">
        <v>1.0963104614347685E-4</v>
      </c>
      <c r="K247" s="18">
        <f t="shared" si="26"/>
        <v>7.4802651397476438E-4</v>
      </c>
      <c r="L247" s="22">
        <v>5.3570364361803513E-3</v>
      </c>
      <c r="M247" s="22">
        <v>9.560420990055718E-4</v>
      </c>
      <c r="O247" s="22">
        <v>7.2526077274233103E-2</v>
      </c>
      <c r="P247" s="22">
        <v>1.3379588947373122E-2</v>
      </c>
      <c r="Q247" s="18"/>
      <c r="R247" s="22">
        <v>0.79037469501417945</v>
      </c>
      <c r="S247" s="22">
        <v>0.14965387323150026</v>
      </c>
      <c r="T247" s="18"/>
      <c r="U247">
        <v>9.2680075401403883E-2</v>
      </c>
      <c r="V247">
        <v>1.7653698514379812E-2</v>
      </c>
    </row>
    <row r="248" spans="4:22" x14ac:dyDescent="0.25">
      <c r="D248" s="22">
        <v>7.8376615419983864E-7</v>
      </c>
      <c r="E248" s="18">
        <f t="shared" si="24"/>
        <v>7.8376615419983864E-7</v>
      </c>
      <c r="G248" s="22">
        <v>5.4152028496901039E-6</v>
      </c>
      <c r="H248" s="18">
        <f t="shared" si="25"/>
        <v>5.4152028496901039E-6</v>
      </c>
      <c r="I248" s="22">
        <v>5.9212019550614059E-4</v>
      </c>
      <c r="J248" s="22">
        <v>1.0172061365665286E-4</v>
      </c>
      <c r="K248" s="18">
        <f t="shared" si="26"/>
        <v>6.9384080916279345E-4</v>
      </c>
      <c r="L248" s="22">
        <v>5.0127960348618217E-3</v>
      </c>
      <c r="M248" s="22">
        <v>8.9502101172911352E-4</v>
      </c>
      <c r="O248" s="22">
        <v>6.8779198996708146E-2</v>
      </c>
      <c r="P248" s="22">
        <v>1.2695202057784627E-2</v>
      </c>
      <c r="Q248" s="18"/>
      <c r="R248" s="22">
        <v>0.76267751687009877</v>
      </c>
      <c r="S248" s="22">
        <v>0.14449428236525819</v>
      </c>
      <c r="T248" s="18"/>
      <c r="U248">
        <v>8.9274772205953923E-2</v>
      </c>
      <c r="V248">
        <v>1.701542186668803E-2</v>
      </c>
    </row>
    <row r="249" spans="4:22" x14ac:dyDescent="0.25">
      <c r="D249" s="22">
        <v>7.1647400545771234E-7</v>
      </c>
      <c r="E249" s="18">
        <f t="shared" si="24"/>
        <v>7.1647400545771234E-7</v>
      </c>
      <c r="G249" s="22">
        <v>4.974228886567289E-6</v>
      </c>
      <c r="H249" s="18">
        <f t="shared" si="25"/>
        <v>4.974228886567289E-6</v>
      </c>
      <c r="I249" s="22">
        <v>5.4920427646720782E-4</v>
      </c>
      <c r="J249" s="22">
        <v>9.4381804046861362E-5</v>
      </c>
      <c r="K249" s="18">
        <f t="shared" si="26"/>
        <v>6.4358608051406918E-4</v>
      </c>
      <c r="L249" s="22">
        <v>4.6907090109016281E-3</v>
      </c>
      <c r="M249" s="22">
        <v>8.3790031658281805E-4</v>
      </c>
      <c r="O249" s="22">
        <v>6.5226168597291689E-2</v>
      </c>
      <c r="P249" s="22">
        <v>1.204586971016397E-2</v>
      </c>
      <c r="Q249" s="18"/>
      <c r="R249" s="22">
        <v>0.73595017273873964</v>
      </c>
      <c r="S249" s="22">
        <v>0.1395123986571889</v>
      </c>
      <c r="T249" s="18"/>
      <c r="U249">
        <v>8.5994488350934262E-2</v>
      </c>
      <c r="V249">
        <v>1.6400197883626788E-2</v>
      </c>
    </row>
    <row r="250" spans="4:22" x14ac:dyDescent="0.25">
      <c r="D250" s="22">
        <v>6.5497033574501984E-7</v>
      </c>
      <c r="E250" s="18">
        <f t="shared" si="24"/>
        <v>6.5497033574501984E-7</v>
      </c>
      <c r="G250" s="22">
        <v>4.5692213461734354E-6</v>
      </c>
      <c r="H250" s="18">
        <f t="shared" si="25"/>
        <v>4.5692213461734354E-6</v>
      </c>
      <c r="I250" s="22">
        <v>5.0940348955919035E-4</v>
      </c>
      <c r="J250" s="22">
        <v>8.757324940233957E-5</v>
      </c>
      <c r="K250" s="18">
        <f t="shared" si="26"/>
        <v>5.9697673896152992E-4</v>
      </c>
      <c r="L250" s="22">
        <v>4.3893475958611816E-3</v>
      </c>
      <c r="M250" s="22">
        <v>7.8443034226438613E-4</v>
      </c>
      <c r="O250" s="22">
        <v>6.1856943195380154E-2</v>
      </c>
      <c r="P250" s="22">
        <v>1.1429794019477413E-2</v>
      </c>
      <c r="Q250" s="18"/>
      <c r="R250" s="22">
        <v>0.71015879342849075</v>
      </c>
      <c r="S250" s="22">
        <v>0.13470211931371523</v>
      </c>
      <c r="T250" s="18"/>
      <c r="U250">
        <v>8.283464029273091E-2</v>
      </c>
      <c r="V250">
        <v>1.5807195348315872E-2</v>
      </c>
    </row>
    <row r="251" spans="4:22" x14ac:dyDescent="0.25">
      <c r="D251" s="22">
        <v>5.9875355873373337E-7</v>
      </c>
      <c r="E251" s="18">
        <f t="shared" si="24"/>
        <v>5.9875355873373337E-7</v>
      </c>
      <c r="G251" s="22">
        <v>4.1972430153691676E-6</v>
      </c>
      <c r="H251" s="18">
        <f t="shared" si="25"/>
        <v>4.1972430153691676E-6</v>
      </c>
      <c r="I251" s="22">
        <v>4.724913596874103E-4</v>
      </c>
      <c r="J251" s="22">
        <v>8.1256581779598491E-5</v>
      </c>
      <c r="K251" s="18">
        <f t="shared" si="26"/>
        <v>5.5374794146700879E-4</v>
      </c>
      <c r="L251" s="22">
        <v>4.1073761531151831E-3</v>
      </c>
      <c r="M251" s="22">
        <v>7.3437742776150117E-4</v>
      </c>
      <c r="O251" s="22">
        <v>5.8662000934418757E-2</v>
      </c>
      <c r="P251" s="22">
        <v>1.0845269435776572E-2</v>
      </c>
      <c r="Q251" s="18"/>
      <c r="R251" s="22">
        <v>0.6852706849531387</v>
      </c>
      <c r="S251" s="22">
        <v>0.13005754969731242</v>
      </c>
      <c r="T251" s="18"/>
      <c r="U251">
        <v>7.9790812109422404E-2</v>
      </c>
      <c r="V251">
        <v>1.5235612929529907E-2</v>
      </c>
    </row>
    <row r="252" spans="4:22" x14ac:dyDescent="0.25">
      <c r="D252" s="22">
        <v>5.4737029131501913E-7</v>
      </c>
      <c r="E252" s="18">
        <f t="shared" si="24"/>
        <v>5.4737029131501913E-7</v>
      </c>
      <c r="G252" s="22">
        <v>3.8555976971110795E-6</v>
      </c>
      <c r="H252" s="18">
        <f t="shared" si="25"/>
        <v>3.8555976971110795E-6</v>
      </c>
      <c r="I252" s="22">
        <v>4.3825792454299517E-4</v>
      </c>
      <c r="J252" s="22">
        <v>7.5396209012978943E-5</v>
      </c>
      <c r="K252" s="18">
        <f t="shared" si="26"/>
        <v>5.1365413355597411E-4</v>
      </c>
      <c r="L252" s="22">
        <v>3.843545255222125E-3</v>
      </c>
      <c r="M252" s="22">
        <v>6.8752288461837452E-4</v>
      </c>
      <c r="O252" s="22">
        <v>5.5632313882597373E-2</v>
      </c>
      <c r="P252" s="22">
        <v>1.0290677987995878E-2</v>
      </c>
      <c r="Q252" s="18"/>
      <c r="R252" s="22">
        <v>0.66125428831219324</v>
      </c>
      <c r="S252" s="22">
        <v>0.12557299634022456</v>
      </c>
      <c r="T252" s="18"/>
      <c r="U252">
        <v>7.6858749398979853E-2</v>
      </c>
      <c r="V252">
        <v>1.4684678112814709E-2</v>
      </c>
    </row>
    <row r="253" spans="4:22" x14ac:dyDescent="0.25">
      <c r="D253" s="22">
        <v>5.0040716814692132E-7</v>
      </c>
      <c r="E253" s="18">
        <f t="shared" si="24"/>
        <v>5.0040716814692132E-7</v>
      </c>
      <c r="G253" s="22">
        <v>3.5418038351053838E-6</v>
      </c>
      <c r="H253" s="18">
        <f t="shared" si="25"/>
        <v>3.5418038351053838E-6</v>
      </c>
      <c r="I253" s="22">
        <v>4.0650850860401988E-4</v>
      </c>
      <c r="J253" s="22">
        <v>6.995912235652213E-5</v>
      </c>
      <c r="K253" s="18">
        <f t="shared" si="26"/>
        <v>4.7646763096054201E-4</v>
      </c>
      <c r="L253" s="22">
        <v>3.5966860959888436E-3</v>
      </c>
      <c r="M253" s="22">
        <v>6.4366204060206655E-4</v>
      </c>
      <c r="O253" s="22">
        <v>5.2759322437850642E-2</v>
      </c>
      <c r="P253" s="22">
        <v>9.7644847883202601E-3</v>
      </c>
      <c r="Q253" s="18"/>
      <c r="R253" s="22">
        <v>0.63807914064091165</v>
      </c>
      <c r="S253" s="22">
        <v>0.1212429601673648</v>
      </c>
      <c r="T253" s="18"/>
      <c r="U253">
        <v>7.4034353394836216E-2</v>
      </c>
      <c r="V253">
        <v>1.4153646170029788E-2</v>
      </c>
    </row>
    <row r="254" spans="4:22" x14ac:dyDescent="0.25">
      <c r="D254" s="22">
        <v>4.5748083721264265E-7</v>
      </c>
      <c r="E254" s="18">
        <f t="shared" si="24"/>
        <v>4.5748083721264265E-7</v>
      </c>
      <c r="G254" s="22">
        <v>3.2535917853238061E-6</v>
      </c>
      <c r="H254" s="18">
        <f t="shared" si="25"/>
        <v>3.2535917853238061E-6</v>
      </c>
      <c r="I254" s="22">
        <v>3.7706258808611892E-4</v>
      </c>
      <c r="J254" s="22">
        <v>6.4914705035334919E-5</v>
      </c>
      <c r="K254" s="18">
        <f t="shared" si="26"/>
        <v>4.4197729312145384E-4</v>
      </c>
      <c r="L254" s="22">
        <v>3.3657053172646556E-3</v>
      </c>
      <c r="M254" s="22">
        <v>6.0260334294071072E-4</v>
      </c>
      <c r="O254" s="22">
        <v>5.003491091702017E-2</v>
      </c>
      <c r="P254" s="22">
        <v>9.2652337507388438E-3</v>
      </c>
      <c r="Q254" s="18"/>
      <c r="R254" s="22">
        <v>0.61571583763907256</v>
      </c>
      <c r="S254" s="22">
        <v>0.11706212996114118</v>
      </c>
      <c r="T254" s="18"/>
    </row>
    <row r="255" spans="4:22" x14ac:dyDescent="0.25">
      <c r="D255" s="22">
        <v>4.1824114305200055E-7</v>
      </c>
      <c r="E255" s="18">
        <f t="shared" si="24"/>
        <v>4.1824114305200055E-7</v>
      </c>
      <c r="H255" s="18">
        <f t="shared" si="25"/>
        <v>0</v>
      </c>
      <c r="I255" s="22">
        <v>3.4975281960214488E-4</v>
      </c>
      <c r="J255" s="22">
        <v>6.0234554894122994E-5</v>
      </c>
      <c r="K255" s="18">
        <f t="shared" si="26"/>
        <v>4.0998737449626788E-4</v>
      </c>
      <c r="L255" s="22">
        <v>3.1495800685661379E-3</v>
      </c>
      <c r="M255" s="22">
        <v>5.6416751340293558E-4</v>
      </c>
    </row>
    <row r="256" spans="4:22" x14ac:dyDescent="0.25">
      <c r="D256" s="22">
        <v>3.8237567423493601E-7</v>
      </c>
      <c r="E256" s="18">
        <f t="shared" si="24"/>
        <v>3.8237567423493601E-7</v>
      </c>
    </row>
  </sheetData>
  <mergeCells count="7">
    <mergeCell ref="F4:H4"/>
    <mergeCell ref="C4:E4"/>
    <mergeCell ref="U4:W4"/>
    <mergeCell ref="R4:T4"/>
    <mergeCell ref="O4:Q4"/>
    <mergeCell ref="L4:N4"/>
    <mergeCell ref="I4:K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0"/>
  <sheetViews>
    <sheetView showGridLines="0" topLeftCell="A43" zoomScale="80" zoomScaleNormal="80" zoomScaleSheetLayoutView="87" workbookViewId="0">
      <selection activeCell="M53" sqref="M53"/>
    </sheetView>
  </sheetViews>
  <sheetFormatPr defaultRowHeight="15" x14ac:dyDescent="0.25"/>
  <cols>
    <col min="6" max="6" width="12" customWidth="1"/>
    <col min="10" max="10" width="10.85546875" customWidth="1"/>
  </cols>
  <sheetData>
    <row r="1" spans="1:16" ht="23.25" x14ac:dyDescent="0.25">
      <c r="A1" s="1" t="s">
        <v>0</v>
      </c>
    </row>
    <row r="3" spans="1:16" x14ac:dyDescent="0.25">
      <c r="A3" s="2" t="s">
        <v>78</v>
      </c>
    </row>
    <row r="4" spans="1:16" x14ac:dyDescent="0.25">
      <c r="A4" s="2" t="s">
        <v>79</v>
      </c>
    </row>
    <row r="5" spans="1:16" x14ac:dyDescent="0.25">
      <c r="A5" s="2"/>
    </row>
    <row r="6" spans="1:16" x14ac:dyDescent="0.25">
      <c r="A6" s="2" t="s">
        <v>1</v>
      </c>
    </row>
    <row r="7" spans="1:16" x14ac:dyDescent="0.25">
      <c r="A7" s="3" t="s">
        <v>2</v>
      </c>
      <c r="B7" t="s">
        <v>3</v>
      </c>
    </row>
    <row r="8" spans="1:16" x14ac:dyDescent="0.25">
      <c r="A8" s="3" t="s">
        <v>4</v>
      </c>
      <c r="B8" t="s">
        <v>5</v>
      </c>
      <c r="N8" s="9"/>
    </row>
    <row r="9" spans="1:16" x14ac:dyDescent="0.25">
      <c r="A9" s="3" t="s">
        <v>6</v>
      </c>
      <c r="B9" t="s">
        <v>7</v>
      </c>
    </row>
    <row r="10" spans="1:16" x14ac:dyDescent="0.25">
      <c r="A10" s="3" t="s">
        <v>8</v>
      </c>
      <c r="B10" t="s">
        <v>9</v>
      </c>
      <c r="N10" s="9"/>
    </row>
    <row r="11" spans="1:16" x14ac:dyDescent="0.25">
      <c r="A11" s="3" t="s">
        <v>10</v>
      </c>
      <c r="B11" t="s">
        <v>11</v>
      </c>
    </row>
    <row r="12" spans="1:16" x14ac:dyDescent="0.25">
      <c r="A12" s="3" t="s">
        <v>12</v>
      </c>
      <c r="B12" t="s">
        <v>13</v>
      </c>
      <c r="N12" s="9"/>
      <c r="O12" s="9"/>
      <c r="P12" s="9"/>
    </row>
    <row r="13" spans="1:16" x14ac:dyDescent="0.25">
      <c r="A13" s="3" t="s">
        <v>14</v>
      </c>
      <c r="B13" t="s">
        <v>15</v>
      </c>
      <c r="N13" s="9"/>
      <c r="O13" s="9"/>
      <c r="P13" s="9"/>
    </row>
    <row r="14" spans="1:16" x14ac:dyDescent="0.25">
      <c r="A14" s="3" t="s">
        <v>16</v>
      </c>
      <c r="B14" t="s">
        <v>17</v>
      </c>
    </row>
    <row r="15" spans="1:16" x14ac:dyDescent="0.25">
      <c r="A15" s="3" t="s">
        <v>18</v>
      </c>
      <c r="B15" t="s">
        <v>19</v>
      </c>
    </row>
    <row r="16" spans="1:16" x14ac:dyDescent="0.25">
      <c r="A16" s="3" t="s">
        <v>20</v>
      </c>
      <c r="B16" t="s">
        <v>21</v>
      </c>
    </row>
    <row r="17" spans="1:4" x14ac:dyDescent="0.25">
      <c r="A17" s="3" t="s">
        <v>22</v>
      </c>
      <c r="B17" t="s">
        <v>23</v>
      </c>
    </row>
    <row r="18" spans="1:4" x14ac:dyDescent="0.25">
      <c r="A18" s="3"/>
    </row>
    <row r="19" spans="1:4" x14ac:dyDescent="0.25">
      <c r="A19" s="3" t="s">
        <v>24</v>
      </c>
    </row>
    <row r="20" spans="1:4" x14ac:dyDescent="0.25">
      <c r="A20" s="4" t="s">
        <v>80</v>
      </c>
      <c r="B20" t="s">
        <v>25</v>
      </c>
    </row>
    <row r="21" spans="1:4" x14ac:dyDescent="0.25">
      <c r="A21" s="3" t="s">
        <v>81</v>
      </c>
      <c r="B21" t="s">
        <v>26</v>
      </c>
    </row>
    <row r="22" spans="1:4" x14ac:dyDescent="0.25">
      <c r="A22" s="3"/>
    </row>
    <row r="23" spans="1:4" x14ac:dyDescent="0.25">
      <c r="A23" s="5" t="s">
        <v>82</v>
      </c>
    </row>
    <row r="24" spans="1:4" x14ac:dyDescent="0.25">
      <c r="A24" s="2"/>
    </row>
    <row r="25" spans="1:4" x14ac:dyDescent="0.25">
      <c r="A25" s="6" t="s">
        <v>27</v>
      </c>
    </row>
    <row r="26" spans="1:4" x14ac:dyDescent="0.25">
      <c r="A26" s="6"/>
      <c r="B26" s="2"/>
      <c r="C26" s="7" t="s">
        <v>28</v>
      </c>
    </row>
    <row r="27" spans="1:4" x14ac:dyDescent="0.25">
      <c r="A27" s="6"/>
      <c r="B27" s="2"/>
      <c r="C27" s="7"/>
      <c r="D27" t="s">
        <v>29</v>
      </c>
    </row>
    <row r="28" spans="1:4" x14ac:dyDescent="0.25">
      <c r="A28" s="8" t="s">
        <v>30</v>
      </c>
      <c r="C28" s="9"/>
    </row>
    <row r="29" spans="1:4" x14ac:dyDescent="0.25">
      <c r="A29" s="8" t="s">
        <v>31</v>
      </c>
      <c r="C29" s="9"/>
    </row>
    <row r="30" spans="1:4" x14ac:dyDescent="0.25">
      <c r="A30" s="8"/>
      <c r="C30" s="9"/>
    </row>
    <row r="31" spans="1:4" x14ac:dyDescent="0.25">
      <c r="A31" s="6" t="s">
        <v>32</v>
      </c>
      <c r="C31" s="9"/>
    </row>
    <row r="32" spans="1:4" x14ac:dyDescent="0.25">
      <c r="A32" s="10" t="s">
        <v>33</v>
      </c>
      <c r="B32" s="8" t="s">
        <v>34</v>
      </c>
    </row>
    <row r="33" spans="2:5" x14ac:dyDescent="0.25">
      <c r="C33" s="10" t="s">
        <v>95</v>
      </c>
    </row>
    <row r="34" spans="2:5" x14ac:dyDescent="0.25">
      <c r="B34" s="8" t="s">
        <v>35</v>
      </c>
    </row>
    <row r="35" spans="2:5" x14ac:dyDescent="0.25">
      <c r="C35" s="8" t="s">
        <v>36</v>
      </c>
    </row>
    <row r="36" spans="2:5" x14ac:dyDescent="0.25">
      <c r="C36" s="8" t="s">
        <v>37</v>
      </c>
    </row>
    <row r="37" spans="2:5" x14ac:dyDescent="0.25">
      <c r="B37" s="8" t="s">
        <v>108</v>
      </c>
    </row>
    <row r="38" spans="2:5" x14ac:dyDescent="0.25">
      <c r="B38" s="8" t="s">
        <v>38</v>
      </c>
    </row>
    <row r="39" spans="2:5" x14ac:dyDescent="0.25">
      <c r="B39" s="8" t="s">
        <v>39</v>
      </c>
    </row>
    <row r="40" spans="2:5" x14ac:dyDescent="0.25">
      <c r="B40" s="8"/>
      <c r="E40" t="s">
        <v>96</v>
      </c>
    </row>
    <row r="41" spans="2:5" x14ac:dyDescent="0.25">
      <c r="B41" s="8"/>
      <c r="E41" t="s">
        <v>97</v>
      </c>
    </row>
    <row r="42" spans="2:5" x14ac:dyDescent="0.25">
      <c r="B42" s="8" t="s">
        <v>109</v>
      </c>
    </row>
    <row r="43" spans="2:5" x14ac:dyDescent="0.25">
      <c r="B43" s="8" t="s">
        <v>40</v>
      </c>
    </row>
    <row r="44" spans="2:5" x14ac:dyDescent="0.25">
      <c r="B44" s="8" t="s">
        <v>41</v>
      </c>
    </row>
    <row r="45" spans="2:5" x14ac:dyDescent="0.25">
      <c r="B45" s="8"/>
      <c r="E45" t="s">
        <v>98</v>
      </c>
    </row>
    <row r="46" spans="2:5" x14ac:dyDescent="0.25">
      <c r="B46" s="8"/>
      <c r="E46" t="s">
        <v>99</v>
      </c>
    </row>
    <row r="47" spans="2:5" x14ac:dyDescent="0.25">
      <c r="B47" s="8" t="s">
        <v>42</v>
      </c>
    </row>
    <row r="48" spans="2:5" x14ac:dyDescent="0.25">
      <c r="B48" s="8" t="s">
        <v>43</v>
      </c>
    </row>
    <row r="49" spans="1:13" x14ac:dyDescent="0.25">
      <c r="B49" s="8"/>
      <c r="E49" t="s">
        <v>110</v>
      </c>
    </row>
    <row r="50" spans="1:13" x14ac:dyDescent="0.25">
      <c r="B50" s="8"/>
      <c r="E50" t="s">
        <v>111</v>
      </c>
    </row>
    <row r="51" spans="1:13" x14ac:dyDescent="0.25">
      <c r="B51" s="8" t="s">
        <v>44</v>
      </c>
    </row>
    <row r="52" spans="1:13" x14ac:dyDescent="0.25">
      <c r="E52" s="21" t="s">
        <v>100</v>
      </c>
      <c r="G52" t="s">
        <v>45</v>
      </c>
      <c r="I52" s="21" t="s">
        <v>101</v>
      </c>
      <c r="K52" t="s">
        <v>46</v>
      </c>
      <c r="M52" t="s">
        <v>47</v>
      </c>
    </row>
    <row r="53" spans="1:13" x14ac:dyDescent="0.25">
      <c r="B53" s="8"/>
      <c r="E53" s="21" t="s">
        <v>102</v>
      </c>
      <c r="G53" t="s">
        <v>48</v>
      </c>
      <c r="I53" s="21" t="s">
        <v>103</v>
      </c>
      <c r="K53" t="s">
        <v>49</v>
      </c>
      <c r="M53" t="s">
        <v>50</v>
      </c>
    </row>
    <row r="54" spans="1:13" x14ac:dyDescent="0.25">
      <c r="B54" s="8"/>
      <c r="E54" s="21" t="s">
        <v>104</v>
      </c>
      <c r="G54" t="s">
        <v>51</v>
      </c>
      <c r="I54" s="21" t="s">
        <v>105</v>
      </c>
      <c r="K54" t="s">
        <v>52</v>
      </c>
      <c r="M54" t="s">
        <v>53</v>
      </c>
    </row>
    <row r="55" spans="1:13" x14ac:dyDescent="0.25">
      <c r="B55" s="8" t="s">
        <v>54</v>
      </c>
    </row>
    <row r="56" spans="1:13" x14ac:dyDescent="0.25">
      <c r="B56" s="8" t="s">
        <v>55</v>
      </c>
    </row>
    <row r="57" spans="1:13" x14ac:dyDescent="0.25">
      <c r="E57" s="21" t="str">
        <f>CONCATENATE("α(ICU) = ",ROUND(-LN(1-('[1]Calculations (0 to 79)'!B37)/100)/10,8))</f>
        <v>α(ICU) = 0.06931472</v>
      </c>
    </row>
    <row r="58" spans="1:13" x14ac:dyDescent="0.25">
      <c r="B58" s="8" t="s">
        <v>56</v>
      </c>
      <c r="E58" s="11"/>
    </row>
    <row r="59" spans="1:13" x14ac:dyDescent="0.25">
      <c r="B59" s="8" t="s">
        <v>57</v>
      </c>
      <c r="E59" s="11"/>
    </row>
    <row r="60" spans="1:13" x14ac:dyDescent="0.25">
      <c r="B60" s="8" t="s">
        <v>83</v>
      </c>
    </row>
    <row r="61" spans="1:13" x14ac:dyDescent="0.25">
      <c r="B61" s="8" t="s">
        <v>84</v>
      </c>
    </row>
    <row r="62" spans="1:13" x14ac:dyDescent="0.25">
      <c r="B62" s="8"/>
    </row>
    <row r="63" spans="1:13" x14ac:dyDescent="0.25">
      <c r="A63" s="6" t="s">
        <v>58</v>
      </c>
    </row>
    <row r="64" spans="1:13" x14ac:dyDescent="0.25">
      <c r="A64" s="6"/>
      <c r="C64" t="s">
        <v>59</v>
      </c>
    </row>
    <row r="65" spans="1:1" x14ac:dyDescent="0.25">
      <c r="A65" s="8" t="s">
        <v>60</v>
      </c>
    </row>
    <row r="66" spans="1:1" x14ac:dyDescent="0.25">
      <c r="A66" s="8" t="s">
        <v>61</v>
      </c>
    </row>
    <row r="67" spans="1:1" x14ac:dyDescent="0.25">
      <c r="A67" s="8" t="s">
        <v>62</v>
      </c>
    </row>
    <row r="68" spans="1:1" x14ac:dyDescent="0.25">
      <c r="A68" s="8" t="s">
        <v>63</v>
      </c>
    </row>
    <row r="69" spans="1:1" x14ac:dyDescent="0.25">
      <c r="A69" s="8" t="s">
        <v>64</v>
      </c>
    </row>
    <row r="70" spans="1:1" x14ac:dyDescent="0.25">
      <c r="A70" s="8" t="s">
        <v>65</v>
      </c>
    </row>
    <row r="71" spans="1:1" x14ac:dyDescent="0.25">
      <c r="A71" s="8" t="s">
        <v>66</v>
      </c>
    </row>
    <row r="72" spans="1:1" x14ac:dyDescent="0.25">
      <c r="A72" s="8" t="s">
        <v>67</v>
      </c>
    </row>
    <row r="73" spans="1:1" x14ac:dyDescent="0.25">
      <c r="A73" s="8" t="s">
        <v>68</v>
      </c>
    </row>
    <row r="74" spans="1:1" x14ac:dyDescent="0.25">
      <c r="A74" s="8" t="s">
        <v>69</v>
      </c>
    </row>
    <row r="75" spans="1:1" x14ac:dyDescent="0.25">
      <c r="A75" s="8" t="s">
        <v>70</v>
      </c>
    </row>
    <row r="76" spans="1:1" x14ac:dyDescent="0.25">
      <c r="A76" s="2"/>
    </row>
    <row r="77" spans="1:1" x14ac:dyDescent="0.25">
      <c r="A77" s="8" t="s">
        <v>71</v>
      </c>
    </row>
    <row r="78" spans="1:1" x14ac:dyDescent="0.25">
      <c r="A78" s="8"/>
    </row>
    <row r="79" spans="1:1" x14ac:dyDescent="0.25">
      <c r="A79" s="8" t="s">
        <v>85</v>
      </c>
    </row>
    <row r="80" spans="1:1" x14ac:dyDescent="0.25">
      <c r="A80" s="8" t="s">
        <v>86</v>
      </c>
    </row>
    <row r="82" spans="1:1" x14ac:dyDescent="0.25">
      <c r="A82" s="6" t="s">
        <v>72</v>
      </c>
    </row>
    <row r="83" spans="1:1" x14ac:dyDescent="0.25">
      <c r="A83" s="8" t="s">
        <v>87</v>
      </c>
    </row>
    <row r="84" spans="1:1" x14ac:dyDescent="0.25">
      <c r="A84" t="s">
        <v>88</v>
      </c>
    </row>
    <row r="85" spans="1:1" x14ac:dyDescent="0.25">
      <c r="A85" s="2" t="s">
        <v>89</v>
      </c>
    </row>
    <row r="86" spans="1:1" x14ac:dyDescent="0.25">
      <c r="A86" s="2" t="s">
        <v>90</v>
      </c>
    </row>
    <row r="87" spans="1:1" x14ac:dyDescent="0.25">
      <c r="A87" s="2"/>
    </row>
    <row r="88" spans="1:1" x14ac:dyDescent="0.25">
      <c r="A88" s="12"/>
    </row>
    <row r="89" spans="1:1" ht="15.75" x14ac:dyDescent="0.25">
      <c r="A89" s="13" t="s">
        <v>73</v>
      </c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4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4"/>
    </row>
    <row r="102" spans="1:1" x14ac:dyDescent="0.25">
      <c r="A102" s="14"/>
    </row>
    <row r="103" spans="1:1" x14ac:dyDescent="0.25">
      <c r="A103" s="15"/>
    </row>
    <row r="104" spans="1:1" ht="18" x14ac:dyDescent="0.25">
      <c r="A104" s="16"/>
    </row>
    <row r="105" spans="1:1" x14ac:dyDescent="0.25">
      <c r="A105" s="3"/>
    </row>
    <row r="120" spans="1:1" ht="15.75" x14ac:dyDescent="0.25">
      <c r="A120" s="13" t="s">
        <v>74</v>
      </c>
    </row>
    <row r="167" spans="1:1" ht="15.75" x14ac:dyDescent="0.25">
      <c r="A167" s="17" t="s">
        <v>75</v>
      </c>
    </row>
    <row r="220" spans="1:1" ht="15.75" x14ac:dyDescent="0.25">
      <c r="A220" s="17" t="s">
        <v>76</v>
      </c>
    </row>
  </sheetData>
  <pageMargins left="0.7" right="0.7" top="0.75" bottom="0.75" header="0.3" footer="0.3"/>
  <rowBreaks count="2" manualBreakCount="2">
    <brk id="87" max="17" man="1"/>
    <brk id="166" max="17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Arrivals</vt:lpstr>
      <vt:lpstr>80% mitigation model arrivals</vt:lpstr>
      <vt:lpstr>Methodology</vt:lpstr>
      <vt:lpstr>Chart1</vt:lpstr>
      <vt:lpstr>Chart2</vt:lpstr>
      <vt:lpstr>Methodology!Print_Area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2020-04-06T12:34:05Z</dcterms:modified>
</cp:coreProperties>
</file>