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Arrivals" sheetId="1" r:id="rId1"/>
    <sheet name="Chart1" sheetId="6" r:id="rId2"/>
    <sheet name="Methodology" sheetId="5" r:id="rId3"/>
  </sheets>
  <externalReferences>
    <externalReference r:id="rId4"/>
    <externalReference r:id="rId5"/>
  </externalReferences>
  <definedNames>
    <definedName name="actual_deaths" localSheetId="2">OFFSET('[1]N cases'!$AA$3,'[1]N cases'!$BG$2,0,'[1]N cases'!$BG$3)</definedName>
    <definedName name="actual_deaths">OFFSET('[2]N cases'!$T$3,'[2]N cases'!$AS$2,0,'[2]N cases'!$AS$3)</definedName>
    <definedName name="actuals" localSheetId="2">OFFSET('[1]N cases'!$Y$3,'[1]N cases'!$BG$2,0,'[1]N cases'!$BG$3)</definedName>
    <definedName name="actuals">OFFSET('[2]N cases'!$S$3,'[2]N cases'!$AS$2,0,'[2]N cases'!$AS$3)</definedName>
    <definedName name="average" localSheetId="2">OFFSET(#REF!,0,0,#REF!)</definedName>
    <definedName name="average">OFFSET(#REF!,0,0,#REF!)</definedName>
    <definedName name="i_max">OFFSET(#REF!,0,0,#REF!)</definedName>
    <definedName name="i_median">OFFSET(#REF!,0,0,#REF!)</definedName>
    <definedName name="i_min">OFFSET(#REF!,0,0,#REF!)</definedName>
    <definedName name="i_pc_25">OFFSET(#REF!,0,0,#REF!)</definedName>
    <definedName name="i_pc_75">OFFSET(#REF!,0,0,#REF!)</definedName>
    <definedName name="labels">OFFSET(#REF!,0,0,#REF!)</definedName>
    <definedName name="Max">OFFSET(#REF!,0,0,#REF!)</definedName>
    <definedName name="Min">OFFSET(#REF!,0,0,#REF!)</definedName>
    <definedName name="pc_25">OFFSET(#REF!,0,0,#REF!)</definedName>
    <definedName name="pc_75">OFFSET(#REF!,0,0,#REF!)</definedName>
    <definedName name="pred_deaths" localSheetId="2">OFFSET('[1]N cases'!$S$3,'[1]N cases'!$BG$2,0,'[1]N cases'!$BG$4)</definedName>
    <definedName name="pred_deaths">OFFSET('[2]N cases'!$O$3,'[2]N cases'!$AS$2,0,'[2]N cases'!$AS$4)</definedName>
    <definedName name="pred_l" localSheetId="2">OFFSET('[1]N cases'!$X$3,'[1]N cases'!$BG$2,0,'[1]N cases'!$BG$4)</definedName>
    <definedName name="pred_l">OFFSET('[2]N cases'!$R$3,'[2]N cases'!$AS$2,0,'[2]N cases'!$AS$4)</definedName>
    <definedName name="preds" localSheetId="2">OFFSET('[1]N cases'!$R$3,'[1]N cases'!$BG$2,0,'[1]N cases'!$BG$4)</definedName>
    <definedName name="preds">OFFSET('[2]N cases'!$N$3,'[2]N cases'!$AS$2,0,'[2]N cases'!$AS$4)</definedName>
    <definedName name="_xlnm.Print_Area" localSheetId="2">Methodology!$A$1:$R$256</definedName>
  </definedNames>
  <calcPr calcId="145621"/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7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6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6" i="1"/>
  <c r="K15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2" i="1"/>
  <c r="K153" i="1"/>
  <c r="K154" i="1"/>
  <c r="K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6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6" i="1"/>
</calcChain>
</file>

<file path=xl/sharedStrings.xml><?xml version="1.0" encoding="utf-8"?>
<sst xmlns="http://schemas.openxmlformats.org/spreadsheetml/2006/main" count="133" uniqueCount="117">
  <si>
    <t>Deterministic model of Covid-19 in the UK</t>
  </si>
  <si>
    <t>Compartments represent the number of people in the following compartments:</t>
  </si>
  <si>
    <t>S</t>
  </si>
  <si>
    <t>Susceptible</t>
  </si>
  <si>
    <t>E (AS)</t>
  </si>
  <si>
    <t>Incubating (leading to asymptomatic indection)</t>
  </si>
  <si>
    <t>E (S)</t>
  </si>
  <si>
    <t>Incubating (leading to symptomatic indection)</t>
  </si>
  <si>
    <t>I (AS)</t>
  </si>
  <si>
    <t>Infectious but asymptomatic</t>
  </si>
  <si>
    <t>I (S)</t>
  </si>
  <si>
    <t>Infectious, asymptomatic, but about to show symptoms</t>
  </si>
  <si>
    <t>D (NH)</t>
  </si>
  <si>
    <t>Diseased but not severely enough to be hospitalized</t>
  </si>
  <si>
    <t>D (H)</t>
  </si>
  <si>
    <t>Diseased, severely enough to be soon hospitalized</t>
  </si>
  <si>
    <t>H (O)</t>
  </si>
  <si>
    <t>Hospitalized but not severely enough to require admission to ICU</t>
  </si>
  <si>
    <t>H (ICU)</t>
  </si>
  <si>
    <t>Hospitalized and about to be admitted to ICU</t>
  </si>
  <si>
    <t>ICU</t>
  </si>
  <si>
    <t>Hospitalized and admitted to ICU</t>
  </si>
  <si>
    <t>R</t>
  </si>
  <si>
    <t>Immune</t>
  </si>
  <si>
    <t>Two age groups:</t>
  </si>
  <si>
    <t>Coded below as A = 0</t>
  </si>
  <si>
    <t>Coded below as A = 1</t>
  </si>
  <si>
    <r>
      <t>Initial conditions</t>
    </r>
    <r>
      <rPr>
        <sz val="11"/>
        <color theme="1"/>
        <rFont val="Calibri"/>
        <family val="2"/>
        <scheme val="minor"/>
      </rPr>
      <t xml:space="preserve">: </t>
    </r>
  </si>
  <si>
    <t>1) T(A) = S(A) + E(AS,A) + E(S,A) + I (AS,A) + I(S,A) + D (NH,A) + D (H,A) + H (O,A) + H (ICU,A) + ICU(A) + R(A)</t>
  </si>
  <si>
    <t>T = T(0) + T(1) =59,957,838 + 7,928,172  = 67,886,010, the population size of the UK (See Box 4).</t>
  </si>
  <si>
    <t>2) S(0)+S(1) =67,886,009, I(AS,0) = 1, all other compartments  = 0 (i.e. everyone is initially susceptible to the infection, and one person is infectious).</t>
  </si>
  <si>
    <t>3) Simulation time step (Δt) = 1/24 days (i.e. 1 hour).</t>
  </si>
  <si>
    <r>
      <t>Parameters, values and derivations</t>
    </r>
    <r>
      <rPr>
        <sz val="11"/>
        <color theme="1"/>
        <rFont val="Calibri"/>
        <family val="2"/>
        <scheme val="minor"/>
      </rPr>
      <t xml:space="preserve">: </t>
    </r>
  </si>
  <si>
    <t>Model parameters:</t>
  </si>
  <si>
    <t>1) Transmission coefficients, β, are stratified by age and whether the infection 'donor' is symptomatic or not (See Box 2);</t>
  </si>
  <si>
    <t>2) Average duration of incubation period (= 1/δ) = 5.1 days (Ferguson el al. 2020);</t>
  </si>
  <si>
    <r>
      <t>2a) Average duration of incubation period, (1/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(AS)),</t>
    </r>
    <r>
      <rPr>
        <sz val="11"/>
        <color theme="1"/>
        <rFont val="Calibri"/>
        <family val="2"/>
        <scheme val="minor"/>
      </rPr>
      <t xml:space="preserve"> for incubating E(AS) cases = 5.1 + 4.6 days (Ferguson et al 2020)</t>
    </r>
  </si>
  <si>
    <r>
      <t>2b) Average duration of incubation period, (1/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(S)),</t>
    </r>
    <r>
      <rPr>
        <sz val="11"/>
        <color theme="1"/>
        <rFont val="Calibri"/>
        <family val="2"/>
        <scheme val="minor"/>
      </rPr>
      <t xml:space="preserve"> for incubating E(S) cases = 5.1 - 0.5 days (Ferguson et al 2020)</t>
    </r>
  </si>
  <si>
    <t>3) Average time to recovery for asymptomatic cases (= 1/σ(AS)) = 9.5 days (Hu et al);</t>
  </si>
  <si>
    <r>
      <t>4) Average time to onset of symptoms (=1/</t>
    </r>
    <r>
      <rPr>
        <sz val="11"/>
        <color theme="1"/>
        <rFont val="Calibri"/>
        <family val="2"/>
      </rPr>
      <t>θ</t>
    </r>
    <r>
      <rPr>
        <sz val="8.8000000000000007"/>
        <color theme="1"/>
        <rFont val="Calibri"/>
        <family val="2"/>
      </rPr>
      <t>),</t>
    </r>
    <r>
      <rPr>
        <sz val="11"/>
        <color theme="1"/>
        <rFont val="Calibri"/>
        <family val="2"/>
        <scheme val="minor"/>
      </rPr>
      <t xml:space="preserve"> for symptomatic inectious cases, I(S) = 0.5 days (Ferguson et al 2020);</t>
    </r>
  </si>
  <si>
    <t>5) Average % symptomatic cases, D, that will be severe enough to be hospitalized, h(A), is age dependent based on Table 1 of Ferguson et al 2020</t>
  </si>
  <si>
    <t>6) Average time to recovery (= 1/σ(NH)) in symptomatic but not hospitalized cases, D(NH), is 17 days (Pan et al 2020)</t>
  </si>
  <si>
    <r>
      <t>7) Average time to hospitalization (= 1/</t>
    </r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) in symptomatic cases soon to be hospitalized cases, D(H), is 5 days (Ferguson et al 2020)</t>
    </r>
  </si>
  <si>
    <t>8) Average % that will be admitted to ICU in hospitalized cases, v(a), is age dependent and based on Table 1 of Ferguson et al 2020</t>
  </si>
  <si>
    <r>
      <t>9) Average time to admission to ICU, 1/</t>
    </r>
    <r>
      <rPr>
        <sz val="11"/>
        <color theme="1"/>
        <rFont val="Calibri"/>
        <family val="2"/>
      </rPr>
      <t>π</t>
    </r>
    <r>
      <rPr>
        <sz val="8.8000000000000007"/>
        <color theme="1"/>
        <rFont val="Calibri"/>
        <family val="2"/>
      </rPr>
      <t>,</t>
    </r>
    <r>
      <rPr>
        <sz val="11"/>
        <color theme="1"/>
        <rFont val="Calibri"/>
        <family val="2"/>
        <scheme val="minor"/>
      </rPr>
      <t xml:space="preserve"> for patents H(ICU) is 6 days (Ferguson et al 2020)</t>
    </r>
  </si>
  <si>
    <r>
      <t xml:space="preserve">10) Average % mortality, </t>
    </r>
    <r>
      <rPr>
        <sz val="11"/>
        <color theme="1"/>
        <rFont val="Calibri"/>
        <family val="2"/>
      </rPr>
      <t>ε</t>
    </r>
    <r>
      <rPr>
        <sz val="8.8000000000000007"/>
        <color theme="1"/>
        <rFont val="Calibri"/>
        <family val="2"/>
      </rPr>
      <t>(A)</t>
    </r>
    <r>
      <rPr>
        <sz val="11"/>
        <color theme="1"/>
        <rFont val="Calibri"/>
        <family val="2"/>
        <scheme val="minor"/>
      </rPr>
      <t>, in severe cases, D(H), H(O), H(ICU) is age dependent and based on Table 1 of Ferguson et al (2020)</t>
    </r>
  </si>
  <si>
    <r>
      <t xml:space="preserve">11) The mortality rate in severe cases, </t>
    </r>
    <r>
      <rPr>
        <sz val="11"/>
        <color theme="1"/>
        <rFont val="Calibri"/>
        <family val="2"/>
      </rPr>
      <t>α, is calculated from ε</t>
    </r>
    <r>
      <rPr>
        <sz val="11"/>
        <color theme="1"/>
        <rFont val="Calibri"/>
        <family val="2"/>
        <scheme val="minor"/>
      </rPr>
      <t>(A) by means of formula = -ln(1-(</t>
    </r>
    <r>
      <rPr>
        <sz val="11"/>
        <color theme="1"/>
        <rFont val="Calibri"/>
        <family val="2"/>
      </rPr>
      <t>ε(A)/100) / D, where D is the average duration in the severe category</t>
    </r>
  </si>
  <si>
    <t>for D(H,0)</t>
  </si>
  <si>
    <t>for D(H,1)</t>
  </si>
  <si>
    <t>with D = 5</t>
  </si>
  <si>
    <t>for H(O,0)</t>
  </si>
  <si>
    <t>for H(O,1)</t>
  </si>
  <si>
    <t>with D = 8</t>
  </si>
  <si>
    <t>for H(ICU,0)</t>
  </si>
  <si>
    <t>for H(ICU,1)</t>
  </si>
  <si>
    <t>with D = 6</t>
  </si>
  <si>
    <r>
      <t xml:space="preserve">12) Average % mortality, </t>
    </r>
    <r>
      <rPr>
        <sz val="11"/>
        <color theme="1"/>
        <rFont val="Calibri"/>
        <family val="2"/>
      </rPr>
      <t>κ</t>
    </r>
    <r>
      <rPr>
        <sz val="11"/>
        <color theme="1"/>
        <rFont val="Calibri"/>
        <family val="2"/>
        <scheme val="minor"/>
      </rPr>
      <t>, in severe cases admitted to intensive cade, ICU is 50% Ferguson et al 2020</t>
    </r>
  </si>
  <si>
    <r>
      <t xml:space="preserve">12a) The mortality rate in severe cases admitted to ICU, </t>
    </r>
    <r>
      <rPr>
        <sz val="11"/>
        <color theme="1"/>
        <rFont val="Calibri"/>
        <family val="2"/>
      </rPr>
      <t>α(ICU), is calculated by the formula = -ln(1-(κ/100) / D, where D is 10 days, the average length of stay in UCU (Ferguson et al 2020)</t>
    </r>
  </si>
  <si>
    <r>
      <t>13) The average length of stay in hospital, 1/σ(HO), in severe cases admitted to hospital but not in ICU, H(O),</t>
    </r>
    <r>
      <rPr>
        <sz val="11"/>
        <color theme="1"/>
        <rFont val="Calibri"/>
        <family val="2"/>
      </rPr>
      <t xml:space="preserve"> is 8 days (Ferguson et al 2020)</t>
    </r>
  </si>
  <si>
    <r>
      <t xml:space="preserve">14) The average length of stay in ICU, 1/σ(ICU), </t>
    </r>
    <r>
      <rPr>
        <sz val="11"/>
        <color theme="1"/>
        <rFont val="Calibri"/>
        <family val="2"/>
      </rPr>
      <t>is 10 days (Ferguson et al 2020)</t>
    </r>
  </si>
  <si>
    <t>Differential equations used to calculate instantaneous daily rates of change for each "compartment" of the model:</t>
  </si>
  <si>
    <r>
      <t>B = birth rate = N.</t>
    </r>
    <r>
      <rPr>
        <sz val="11"/>
        <color theme="1"/>
        <rFont val="Calibri"/>
        <family val="2"/>
      </rPr>
      <t>μ</t>
    </r>
    <r>
      <rPr>
        <sz val="8.8000000000000007"/>
        <color theme="1"/>
        <rFont val="Calibri"/>
        <family val="2"/>
      </rPr>
      <t xml:space="preserve"> + α(D,0).D(H,0) + α(D,1).D(H,1) + α(O,0).H(O,0) + α(O,1).H(O,1) + α(H,0).H(ICU,0) + α(H,1).H(ICU,1) + α(ICU).(ICU(0)+ICU(1))</t>
    </r>
  </si>
  <si>
    <r>
      <t xml:space="preserve">dS(A)/dt = B – β(S,A,0).S(A).(I(S,0)+D(NH,0)+D(H,0)) -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- β</t>
    </r>
    <r>
      <rPr>
        <sz val="11"/>
        <color theme="1"/>
        <rFont val="Calibri"/>
        <family val="2"/>
        <scheme val="minor"/>
      </rPr>
      <t xml:space="preserve">(AS,A,0).S(A).I(AS,0) - </t>
    </r>
    <r>
      <rPr>
        <sz val="11"/>
        <color theme="1"/>
        <rFont val="Calibri"/>
        <family val="2"/>
      </rPr>
      <t>β(AS,A,1).S(A).I(AS,1) - S.μ</t>
    </r>
    <r>
      <rPr>
        <sz val="11"/>
        <color theme="1"/>
        <rFont val="Calibri"/>
        <family val="2"/>
        <scheme val="minor"/>
      </rPr>
      <t>(A)</t>
    </r>
  </si>
  <si>
    <r>
      <t xml:space="preserve">dE(AS,A)/dt = (1-f). {β(S,A,0).S(A).(I(S,0)+D(NH,0)+D(H,0)) +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+ β</t>
    </r>
    <r>
      <rPr>
        <sz val="11"/>
        <color theme="1"/>
        <rFont val="Calibri"/>
        <family val="2"/>
        <scheme val="minor"/>
      </rPr>
      <t xml:space="preserve">(AS,A,0).S(A).I(AS,0) + </t>
    </r>
    <r>
      <rPr>
        <sz val="11"/>
        <color theme="1"/>
        <rFont val="Calibri"/>
        <family val="2"/>
      </rPr>
      <t>β(AS,A,1).S(A).I(AS,1)} - E(AS,A).(μ</t>
    </r>
    <r>
      <rPr>
        <sz val="11"/>
        <color theme="1"/>
        <rFont val="Calibri"/>
        <family val="2"/>
        <scheme val="minor"/>
      </rPr>
      <t xml:space="preserve">(A) + 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(AS))</t>
    </r>
  </si>
  <si>
    <r>
      <t xml:space="preserve">dE(S,A)/dt = f. {β(S,A,0).S(A).(I(S,0)+D(NH,0)+D(H,0)) +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+ β</t>
    </r>
    <r>
      <rPr>
        <sz val="11"/>
        <color theme="1"/>
        <rFont val="Calibri"/>
        <family val="2"/>
        <scheme val="minor"/>
      </rPr>
      <t xml:space="preserve">(AS,A,0).S(A).I(AS,0) + </t>
    </r>
    <r>
      <rPr>
        <sz val="11"/>
        <color theme="1"/>
        <rFont val="Calibri"/>
        <family val="2"/>
      </rPr>
      <t>β(AS,A,1).S(A).I(AS,1)} - E(S,A).(μ</t>
    </r>
    <r>
      <rPr>
        <sz val="11"/>
        <color theme="1"/>
        <rFont val="Calibri"/>
        <family val="2"/>
        <scheme val="minor"/>
      </rPr>
      <t xml:space="preserve">(A) + 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(S))</t>
    </r>
  </si>
  <si>
    <t>dI(AS,A)/dt = E(AS,A).δ(AS) – I(AS,A).(μ(A) + σ(AS))</t>
  </si>
  <si>
    <r>
      <t xml:space="preserve">dI(S,A)/dt = E(S,A).δ(S) – I(S,A).(μ(A) +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</t>
    </r>
  </si>
  <si>
    <r>
      <t>dD(NH,A)/dt = I(S,A).</t>
    </r>
    <r>
      <rPr>
        <sz val="11"/>
        <color theme="1"/>
        <rFont val="Calibri"/>
        <family val="2"/>
      </rPr>
      <t>θ</t>
    </r>
    <r>
      <rPr>
        <sz val="8.8000000000000007"/>
        <color theme="1"/>
        <rFont val="Calibri"/>
        <family val="2"/>
      </rPr>
      <t>.(1-h(A))</t>
    </r>
    <r>
      <rPr>
        <sz val="11"/>
        <color theme="1"/>
        <rFont val="Calibri"/>
        <family val="2"/>
        <scheme val="minor"/>
      </rPr>
      <t xml:space="preserve"> – D(NH,A).(μ(A)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(NH)</t>
    </r>
    <r>
      <rPr>
        <sz val="11"/>
        <color theme="1"/>
        <rFont val="Calibri"/>
        <family val="2"/>
        <scheme val="minor"/>
      </rPr>
      <t>)</t>
    </r>
  </si>
  <si>
    <r>
      <t>dD(H,A)/dt = I(S,A).</t>
    </r>
    <r>
      <rPr>
        <sz val="11"/>
        <color theme="1"/>
        <rFont val="Calibri"/>
        <family val="2"/>
      </rPr>
      <t>θ.h(A)</t>
    </r>
    <r>
      <rPr>
        <sz val="11"/>
        <color theme="1"/>
        <rFont val="Calibri"/>
        <family val="2"/>
        <scheme val="minor"/>
      </rPr>
      <t xml:space="preserve"> – D(H,A).(μ(A) + </t>
    </r>
    <r>
      <rPr>
        <sz val="11"/>
        <color theme="1"/>
        <rFont val="Calibri"/>
        <family val="2"/>
      </rPr>
      <t>γ + α</t>
    </r>
    <r>
      <rPr>
        <sz val="11"/>
        <color theme="1"/>
        <rFont val="Calibri"/>
        <family val="2"/>
        <scheme val="minor"/>
      </rPr>
      <t>(D,A))</t>
    </r>
  </si>
  <si>
    <r>
      <t>dH(O,A)/dt = D(H,A).</t>
    </r>
    <r>
      <rPr>
        <sz val="11"/>
        <color theme="1"/>
        <rFont val="Calibri"/>
        <family val="2"/>
      </rPr>
      <t>γ.(1-v(A))</t>
    </r>
    <r>
      <rPr>
        <sz val="11"/>
        <color theme="1"/>
        <rFont val="Calibri"/>
        <family val="2"/>
        <scheme val="minor"/>
      </rPr>
      <t xml:space="preserve"> – H(O,A).(μ(A)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(HO)</t>
    </r>
    <r>
      <rPr>
        <sz val="11"/>
        <color theme="1"/>
        <rFont val="Calibri"/>
        <family val="2"/>
      </rPr>
      <t xml:space="preserve"> + α</t>
    </r>
    <r>
      <rPr>
        <sz val="11"/>
        <color theme="1"/>
        <rFont val="Calibri"/>
        <family val="2"/>
        <scheme val="minor"/>
      </rPr>
      <t>(O,A))</t>
    </r>
  </si>
  <si>
    <r>
      <t>dH(ICU,A)/dt = D(H,A).</t>
    </r>
    <r>
      <rPr>
        <sz val="11"/>
        <color theme="1"/>
        <rFont val="Calibri"/>
        <family val="2"/>
      </rPr>
      <t>γ.v(A)</t>
    </r>
    <r>
      <rPr>
        <sz val="11"/>
        <color theme="1"/>
        <rFont val="Calibri"/>
        <family val="2"/>
        <scheme val="minor"/>
      </rPr>
      <t xml:space="preserve"> – H(ICU,A).(μ(A) + </t>
    </r>
    <r>
      <rPr>
        <sz val="11"/>
        <color theme="1"/>
        <rFont val="Calibri"/>
        <family val="2"/>
      </rPr>
      <t>π + α</t>
    </r>
    <r>
      <rPr>
        <sz val="11"/>
        <color theme="1"/>
        <rFont val="Calibri"/>
        <family val="2"/>
        <scheme val="minor"/>
      </rPr>
      <t>(H,A))</t>
    </r>
  </si>
  <si>
    <r>
      <t>d ICU(A)/ dt = H(ICU,A).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– ICU(A).(μ(A)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(ICU)</t>
    </r>
    <r>
      <rPr>
        <sz val="11"/>
        <color theme="1"/>
        <rFont val="Calibri"/>
        <family val="2"/>
      </rPr>
      <t xml:space="preserve"> + α</t>
    </r>
    <r>
      <rPr>
        <sz val="11"/>
        <color theme="1"/>
        <rFont val="Calibri"/>
        <family val="2"/>
        <scheme val="minor"/>
      </rPr>
      <t>(ICU,A))</t>
    </r>
  </si>
  <si>
    <r>
      <t>dR(A)/dt = I(AS,A).σ(AS) + D(NH,A).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(NH) + H(O,A).σ</t>
    </r>
    <r>
      <rPr>
        <sz val="11"/>
        <color theme="1"/>
        <rFont val="Calibri"/>
        <family val="2"/>
        <scheme val="minor"/>
      </rPr>
      <t>(HO) + ICU(A).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(ICU)</t>
    </r>
    <r>
      <rPr>
        <sz val="11"/>
        <color theme="1"/>
        <rFont val="Calibri"/>
        <family val="2"/>
        <scheme val="minor"/>
      </rPr>
      <t xml:space="preserve">  – R(A).μ(A)</t>
    </r>
  </si>
  <si>
    <t>dZ/dt = Covid-19 associated rate of emergence of new hospitalized cases of Covid-19 (used to calculate DAILY cumulative totals)</t>
  </si>
  <si>
    <t>Fitting the epidemic curve to the UK Covid-19 trajectory</t>
  </si>
  <si>
    <t>Box 1. Compartmental model of Covid-19.</t>
  </si>
  <si>
    <t>Box 2. “Who-acquires-from-whom” matrices of  transmission coefficients.</t>
  </si>
  <si>
    <t>Box 3. Infection control efforts in the general population.</t>
  </si>
  <si>
    <t>Box 4. Demography.</t>
  </si>
  <si>
    <t>Date</t>
  </si>
  <si>
    <t>UCLH arrivals</t>
  </si>
  <si>
    <t>Model prediction</t>
  </si>
  <si>
    <t xml:space="preserve">We used a modification of the Anderson &amp; May SEIR compartmental model (Grenfell &amp; Bolker 1994; See Box 1). </t>
  </si>
  <si>
    <t>We modified it to align with the most recent Covid-19 model published by Imperial College (Ferguson N. et al; 16th March 2020)</t>
  </si>
  <si>
    <t>0 to 79</t>
  </si>
  <si>
    <t>80+</t>
  </si>
  <si>
    <t>e.g. E(AS,0) represents the category of people in the 0-79 age group who are incubating the infection and will become asymptomatic cases</t>
  </si>
  <si>
    <t xml:space="preserve">15) Proportion of UK Covid-19 cases ‘belonging’ to the UCLH catchment population, c, 0.00742, calculated as the proportion of influenza cases </t>
  </si>
  <si>
    <t>admitted at UCLH in the past 36 months (480/64658) (Dr. Foster).</t>
  </si>
  <si>
    <t xml:space="preserve">For changes in frequencies in the state variables after each time step Δt we use the approximation Δ[state variable] = Δt x d[state variable]/dt. </t>
  </si>
  <si>
    <t>For example in the next time step, t+Δt, the number susceptible in age group A is calculated as S(A,t+Δt) = S(A,t)+Δt.dS(A)/dt.</t>
  </si>
  <si>
    <t xml:space="preserve">We used the numbers of daily cases detected At UCLH, O (t), and compared against model expectation, Z (t), </t>
  </si>
  <si>
    <t xml:space="preserve">which is calculated as the model expectation of the daily number of new UK hospitalized cases, Y(t), discounted by the proportion </t>
  </si>
  <si>
    <t>that 'belong' to UCLH (c) or Z(t) = Y(t).c. The sum of the squared deviation [O(t) – Z(t)]2 across the epidemic period was minimized</t>
  </si>
  <si>
    <t xml:space="preserve"> in fitting the baseline parameter β(AS,0-79,0-79) (transmission coefficient, see Box 2).</t>
  </si>
  <si>
    <t>20% mitigation</t>
  </si>
  <si>
    <t>0-79</t>
  </si>
  <si>
    <t>60% mitigation</t>
  </si>
  <si>
    <t>All ages</t>
  </si>
  <si>
    <t>0% mitigation</t>
  </si>
  <si>
    <t>40% mitigation</t>
  </si>
  <si>
    <t>50% mitigation</t>
  </si>
  <si>
    <t>73% mitigation</t>
  </si>
  <si>
    <t>1a) % symptomatic infections, f: 67% (Ferguson et al 2020)</t>
  </si>
  <si>
    <t>h(0) = 7.60 (0-79 age group)</t>
  </si>
  <si>
    <t>h(1) = 27.3 (80+ age group)</t>
  </si>
  <si>
    <t>v(0) = 13.6 (0-79 age group)</t>
  </si>
  <si>
    <t>v(1) = 70.9 (80+ age group)</t>
  </si>
  <si>
    <t>ε(0) = 1.02</t>
  </si>
  <si>
    <t>ε(1) = 9.30</t>
  </si>
  <si>
    <t>α(ICU) = 0.06931472</t>
  </si>
  <si>
    <t>α(D,0)  = 0.0020525</t>
  </si>
  <si>
    <t>α(D,1)  = 0.01952257</t>
  </si>
  <si>
    <t>α(O,0)  = 0.00128281</t>
  </si>
  <si>
    <t>α(O,1)  = 0.0122016</t>
  </si>
  <si>
    <t>α(H,0)  = 0.00171041</t>
  </si>
  <si>
    <t>α(H,1)  = 0.0162688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</si>
</sst>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14"/>
      <color rgb="FFA6A6A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indent="15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7" fillId="0" borderId="0" xfId="0" applyFont="1"/>
    <xf numFmtId="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Number of daily arrivals to UCLH inpatienr wards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8729616297098"/>
          <c:y val="0.18715557875774658"/>
          <c:w val="0.8049370078740159"/>
          <c:h val="0.5907581304938857"/>
        </c:manualLayout>
      </c:layout>
      <c:lineChart>
        <c:grouping val="standard"/>
        <c:varyColors val="0"/>
        <c:ser>
          <c:idx val="2"/>
          <c:order val="0"/>
          <c:tx>
            <c:strRef>
              <c:f>Arrivals!$C$4</c:f>
              <c:strCache>
                <c:ptCount val="1"/>
                <c:pt idx="0">
                  <c:v>0% mitigation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Arrivals!$E$6:$E$154</c:f>
              <c:numCache>
                <c:formatCode>0</c:formatCode>
                <c:ptCount val="149"/>
                <c:pt idx="0">
                  <c:v>1.1105724899437786</c:v>
                </c:pt>
                <c:pt idx="1">
                  <c:v>1.292546573356957</c:v>
                </c:pt>
                <c:pt idx="2">
                  <c:v>1.5043113390960274</c:v>
                </c:pt>
                <c:pt idx="3">
                  <c:v>1.7507343388952119</c:v>
                </c:pt>
                <c:pt idx="4">
                  <c:v>2.03747511498791</c:v>
                </c:pt>
                <c:pt idx="5">
                  <c:v>2.3711128864377891</c:v>
                </c:pt>
                <c:pt idx="6">
                  <c:v>2.7592944038361735</c:v>
                </c:pt>
                <c:pt idx="7">
                  <c:v>3.2109050091152698</c:v>
                </c:pt>
                <c:pt idx="8">
                  <c:v>3.7362663406214738</c:v>
                </c:pt>
                <c:pt idx="9">
                  <c:v>4.3473645603514779</c:v>
                </c:pt>
                <c:pt idx="10">
                  <c:v>5.0581134446495835</c:v>
                </c:pt>
                <c:pt idx="11">
                  <c:v>5.8846571613007974</c:v>
                </c:pt>
                <c:pt idx="12">
                  <c:v>6.8457180378196716</c:v>
                </c:pt>
                <c:pt idx="13">
                  <c:v>7.9629950815794768</c:v>
                </c:pt>
                <c:pt idx="14">
                  <c:v>9.2616194033078383</c:v>
                </c:pt>
                <c:pt idx="15">
                  <c:v>10.770672965194159</c:v>
                </c:pt>
                <c:pt idx="16">
                  <c:v>12.523777144092959</c:v>
                </c:pt>
                <c:pt idx="17">
                  <c:v>14.559757359102781</c:v>
                </c:pt>
                <c:pt idx="18">
                  <c:v>16.923389311170109</c:v>
                </c:pt>
                <c:pt idx="19">
                  <c:v>19.666231018803909</c:v>
                </c:pt>
                <c:pt idx="20">
                  <c:v>22.84754254182215</c:v>
                </c:pt>
                <c:pt idx="21">
                  <c:v>26.535291716975898</c:v>
                </c:pt>
                <c:pt idx="22">
                  <c:v>30.807238940847352</c:v>
                </c:pt>
                <c:pt idx="23">
                  <c:v>35.752086469428754</c:v>
                </c:pt>
                <c:pt idx="24">
                  <c:v>41.470667179052093</c:v>
                </c:pt>
                <c:pt idx="25">
                  <c:v>48.077133443535509</c:v>
                </c:pt>
                <c:pt idx="26">
                  <c:v>55.700087814304737</c:v>
                </c:pt>
                <c:pt idx="27">
                  <c:v>64.483572575371298</c:v>
                </c:pt>
                <c:pt idx="28">
                  <c:v>74.587804064683723</c:v>
                </c:pt>
                <c:pt idx="29">
                  <c:v>86.189499223912421</c:v>
                </c:pt>
                <c:pt idx="30">
                  <c:v>99.481596010877411</c:v>
                </c:pt>
                <c:pt idx="31">
                  <c:v>114.67211691827583</c:v>
                </c:pt>
                <c:pt idx="32">
                  <c:v>131.981868344388</c:v>
                </c:pt>
                <c:pt idx="33">
                  <c:v>151.64061286282589</c:v>
                </c:pt>
                <c:pt idx="34">
                  <c:v>173.8813048893914</c:v>
                </c:pt>
                <c:pt idx="35">
                  <c:v>198.93195566438132</c:v>
                </c:pt>
                <c:pt idx="36">
                  <c:v>227.00470893014534</c:v>
                </c:pt>
                <c:pt idx="37">
                  <c:v>258.28178757066036</c:v>
                </c:pt>
                <c:pt idx="38">
                  <c:v>292.89814110485946</c:v>
                </c:pt>
                <c:pt idx="39">
                  <c:v>330.92091178934407</c:v>
                </c:pt>
                <c:pt idx="40">
                  <c:v>372.32626388454975</c:v>
                </c:pt>
                <c:pt idx="41">
                  <c:v>416.97468957212902</c:v>
                </c:pt>
                <c:pt idx="42">
                  <c:v>464.58658813364275</c:v>
                </c:pt>
                <c:pt idx="43">
                  <c:v>514.72063935897643</c:v>
                </c:pt>
                <c:pt idx="44">
                  <c:v>566.75813111299476</c:v>
                </c:pt>
                <c:pt idx="45">
                  <c:v>619.89677839676381</c:v>
                </c:pt>
                <c:pt idx="46">
                  <c:v>673.15748622252261</c:v>
                </c:pt>
                <c:pt idx="47">
                  <c:v>725.40678475431184</c:v>
                </c:pt>
                <c:pt idx="48">
                  <c:v>775.39621833566321</c:v>
                </c:pt>
                <c:pt idx="49">
                  <c:v>821.81787635190472</c:v>
                </c:pt>
                <c:pt idx="50">
                  <c:v>863.37278823924294</c:v>
                </c:pt>
                <c:pt idx="51">
                  <c:v>898.84652033638486</c:v>
                </c:pt>
                <c:pt idx="52">
                  <c:v>927.18454640909181</c:v>
                </c:pt>
                <c:pt idx="53">
                  <c:v>947.5592901254588</c:v>
                </c:pt>
                <c:pt idx="54">
                  <c:v>959.42141025845149</c:v>
                </c:pt>
                <c:pt idx="55">
                  <c:v>962.52985213584316</c:v>
                </c:pt>
                <c:pt idx="56">
                  <c:v>956.95803893203856</c:v>
                </c:pt>
                <c:pt idx="57">
                  <c:v>943.07673260898355</c:v>
                </c:pt>
                <c:pt idx="58">
                  <c:v>921.51693049380856</c:v>
                </c:pt>
                <c:pt idx="59">
                  <c:v>893.11818895179704</c:v>
                </c:pt>
                <c:pt idx="60">
                  <c:v>858.86873317248001</c:v>
                </c:pt>
                <c:pt idx="61">
                  <c:v>819.84363695085449</c:v>
                </c:pt>
                <c:pt idx="62">
                  <c:v>777.14645793901263</c:v>
                </c:pt>
                <c:pt idx="63">
                  <c:v>731.85831712396111</c:v>
                </c:pt>
                <c:pt idx="64">
                  <c:v>684.9968480702837</c:v>
                </c:pt>
                <c:pt idx="65">
                  <c:v>637.48597975236726</c:v>
                </c:pt>
                <c:pt idx="66">
                  <c:v>590.13632788072937</c:v>
                </c:pt>
                <c:pt idx="67">
                  <c:v>543.63512797386875</c:v>
                </c:pt>
                <c:pt idx="68">
                  <c:v>498.54414701845599</c:v>
                </c:pt>
                <c:pt idx="69">
                  <c:v>455.30380882503505</c:v>
                </c:pt>
                <c:pt idx="70">
                  <c:v>414.24178823770762</c:v>
                </c:pt>
                <c:pt idx="71">
                  <c:v>375.58449570426228</c:v>
                </c:pt>
                <c:pt idx="72">
                  <c:v>339.47012030774249</c:v>
                </c:pt>
                <c:pt idx="73">
                  <c:v>305.96217505511777</c:v>
                </c:pt>
                <c:pt idx="74">
                  <c:v>275.0627575968233</c:v>
                </c:pt>
                <c:pt idx="75">
                  <c:v>246.72498107440106</c:v>
                </c:pt>
                <c:pt idx="76">
                  <c:v>220.86423279125802</c:v>
                </c:pt>
                <c:pt idx="77">
                  <c:v>197.36807989951603</c:v>
                </c:pt>
                <c:pt idx="78">
                  <c:v>176.10476323936246</c:v>
                </c:pt>
                <c:pt idx="79">
                  <c:v>156.93030753243102</c:v>
                </c:pt>
                <c:pt idx="80">
                  <c:v>139.69433417363825</c:v>
                </c:pt>
                <c:pt idx="81">
                  <c:v>124.24469789215527</c:v>
                </c:pt>
                <c:pt idx="82">
                  <c:v>110.43108612278002</c:v>
                </c:pt>
                <c:pt idx="83">
                  <c:v>98.107724848127418</c:v>
                </c:pt>
                <c:pt idx="84">
                  <c:v>87.135330893004721</c:v>
                </c:pt>
                <c:pt idx="85">
                  <c:v>77.382441292013027</c:v>
                </c:pt>
                <c:pt idx="86">
                  <c:v>68.726237771048545</c:v>
                </c:pt>
                <c:pt idx="87">
                  <c:v>61.052970315775383</c:v>
                </c:pt>
                <c:pt idx="88">
                  <c:v>54.258069450015682</c:v>
                </c:pt>
                <c:pt idx="89">
                  <c:v>48.246023023006273</c:v>
                </c:pt>
                <c:pt idx="90">
                  <c:v>42.930080500929762</c:v>
                </c:pt>
                <c:pt idx="91">
                  <c:v>38.231836246890452</c:v>
                </c:pt>
                <c:pt idx="92">
                  <c:v>34.080733166254504</c:v>
                </c:pt>
                <c:pt idx="93">
                  <c:v>30.413519392591297</c:v>
                </c:pt>
                <c:pt idx="94">
                  <c:v>27.173683325616366</c:v>
                </c:pt>
                <c:pt idx="95">
                  <c:v>24.310886197596119</c:v>
                </c:pt>
                <c:pt idx="96">
                  <c:v>21.780406306835175</c:v>
                </c:pt>
                <c:pt idx="97">
                  <c:v>19.542604980770193</c:v>
                </c:pt>
                <c:pt idx="98">
                  <c:v>17.562421078487205</c:v>
                </c:pt>
                <c:pt idx="99">
                  <c:v>15.808898288357341</c:v>
                </c:pt>
                <c:pt idx="100">
                  <c:v>14.254747504410261</c:v>
                </c:pt>
                <c:pt idx="101">
                  <c:v>12.875945071019487</c:v>
                </c:pt>
                <c:pt idx="102">
                  <c:v>11.65136658199026</c:v>
                </c:pt>
                <c:pt idx="103">
                  <c:v>10.562455128144393</c:v>
                </c:pt>
                <c:pt idx="104">
                  <c:v>9.5929223443208684</c:v>
                </c:pt>
                <c:pt idx="105">
                  <c:v>8.7284802557715011</c:v>
                </c:pt>
                <c:pt idx="106">
                  <c:v>7.9566017236284097</c:v>
                </c:pt>
                <c:pt idx="107">
                  <c:v>7.2663072000714237</c:v>
                </c:pt>
                <c:pt idx="108">
                  <c:v>6.6479754986285116</c:v>
                </c:pt>
                <c:pt idx="109">
                  <c:v>6.0931763403650621</c:v>
                </c:pt>
                <c:pt idx="110">
                  <c:v>5.5945225320538157</c:v>
                </c:pt>
                <c:pt idx="111">
                  <c:v>5.1455397570462083</c:v>
                </c:pt>
                <c:pt idx="112">
                  <c:v>4.7405520984366376</c:v>
                </c:pt>
                <c:pt idx="113">
                  <c:v>4.3745815617594417</c:v>
                </c:pt>
                <c:pt idx="114">
                  <c:v>4.0432600144531534</c:v>
                </c:pt>
                <c:pt idx="115">
                  <c:v>3.7427521053405144</c:v>
                </c:pt>
                <c:pt idx="116">
                  <c:v>3.4696878688773722</c:v>
                </c:pt>
                <c:pt idx="117">
                  <c:v>3.2211038519226349</c:v>
                </c:pt>
                <c:pt idx="118">
                  <c:v>2.9943917251694074</c:v>
                </c:pt>
                <c:pt idx="119">
                  <c:v>2.7872534562638975</c:v>
                </c:pt>
                <c:pt idx="120">
                  <c:v>2.5976622260031945</c:v>
                </c:pt>
                <c:pt idx="121">
                  <c:v>2.4238283647600838</c:v>
                </c:pt>
                <c:pt idx="122">
                  <c:v>2.2641696716655133</c:v>
                </c:pt>
                <c:pt idx="123">
                  <c:v>2.1172855563072517</c:v>
                </c:pt>
                <c:pt idx="124">
                  <c:v>1.9819345114819953</c:v>
                </c:pt>
                <c:pt idx="125">
                  <c:v>1.857014486391563</c:v>
                </c:pt>
                <c:pt idx="126">
                  <c:v>1.7415457840997988</c:v>
                </c:pt>
                <c:pt idx="127">
                  <c:v>1.634656154637014</c:v>
                </c:pt>
                <c:pt idx="128">
                  <c:v>1.5355677973748243</c:v>
                </c:pt>
                <c:pt idx="129">
                  <c:v>1.4435860232397317</c:v>
                </c:pt>
                <c:pt idx="130">
                  <c:v>1.3580893596163151</c:v>
                </c:pt>
                <c:pt idx="131">
                  <c:v>1.2785209093535741</c:v>
                </c:pt>
                <c:pt idx="132">
                  <c:v>1.2043807998397824</c:v>
                </c:pt>
                <c:pt idx="133">
                  <c:v>1.1352195796907836</c:v>
                </c:pt>
                <c:pt idx="134">
                  <c:v>1.0706324397369826</c:v>
                </c:pt>
                <c:pt idx="135">
                  <c:v>1.0102541506839771</c:v>
                </c:pt>
                <c:pt idx="136">
                  <c:v>0.9537546247975115</c:v>
                </c:pt>
                <c:pt idx="137">
                  <c:v>0.90083502059587772</c:v>
                </c:pt>
                <c:pt idx="138">
                  <c:v>0.85122432078424026</c:v>
                </c:pt>
                <c:pt idx="139">
                  <c:v>0.80467632240288367</c:v>
                </c:pt>
                <c:pt idx="140">
                  <c:v>0.76096698687069875</c:v>
                </c:pt>
                <c:pt idx="141">
                  <c:v>0.71989210390165681</c:v>
                </c:pt>
                <c:pt idx="142">
                  <c:v>0.68126522963302705</c:v>
                </c:pt>
                <c:pt idx="143">
                  <c:v>0.64491586461190309</c:v>
                </c:pt>
                <c:pt idx="144">
                  <c:v>0.61068784155850153</c:v>
                </c:pt>
                <c:pt idx="145">
                  <c:v>0.57843789692105929</c:v>
                </c:pt>
                <c:pt idx="146">
                  <c:v>0.54803440354226041</c:v>
                </c:pt>
                <c:pt idx="147">
                  <c:v>0.51935624473117059</c:v>
                </c:pt>
                <c:pt idx="148">
                  <c:v>0.49229181258579047</c:v>
                </c:pt>
              </c:numCache>
            </c:numRef>
          </c:val>
          <c:smooth val="0"/>
        </c:ser>
        <c:ser>
          <c:idx val="0"/>
          <c:order val="1"/>
          <c:tx>
            <c:v>20% mitigation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Arrivals!$B$6:$B$154</c:f>
              <c:numCache>
                <c:formatCode>m/d/yyyy</c:formatCode>
                <c:ptCount val="149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</c:numCache>
            </c:numRef>
          </c:cat>
          <c:val>
            <c:numRef>
              <c:f>Arrivals!$H$6:$H$154</c:f>
              <c:numCache>
                <c:formatCode>0</c:formatCode>
                <c:ptCount val="149"/>
                <c:pt idx="0">
                  <c:v>1.0018279909194714</c:v>
                </c:pt>
                <c:pt idx="1">
                  <c:v>1.1552945130147778</c:v>
                </c:pt>
                <c:pt idx="2">
                  <c:v>1.3322178337749198</c:v>
                </c:pt>
                <c:pt idx="3">
                  <c:v>1.5361805067752807</c:v>
                </c:pt>
                <c:pt idx="4">
                  <c:v>1.7713098291646181</c:v>
                </c:pt>
                <c:pt idx="5">
                  <c:v>2.0423599793649818</c:v>
                </c:pt>
                <c:pt idx="6">
                  <c:v>2.3548063211363304</c:v>
                </c:pt>
                <c:pt idx="7">
                  <c:v>2.7149535979928365</c:v>
                </c:pt>
                <c:pt idx="8">
                  <c:v>3.13005996130252</c:v>
                </c:pt>
                <c:pt idx="9">
                  <c:v>3.6084790138663427</c:v>
                </c:pt>
                <c:pt idx="10">
                  <c:v>4.1598223066345437</c:v>
                </c:pt>
                <c:pt idx="11">
                  <c:v>4.7951449960522039</c:v>
                </c:pt>
                <c:pt idx="12">
                  <c:v>5.5271576475190649</c:v>
                </c:pt>
                <c:pt idx="13">
                  <c:v>6.3704674474695251</c:v>
                </c:pt>
                <c:pt idx="14">
                  <c:v>7.3418523489702334</c:v>
                </c:pt>
                <c:pt idx="15">
                  <c:v>8.4605719037295533</c:v>
                </c:pt>
                <c:pt idx="16">
                  <c:v>9.7487186991105546</c:v>
                </c:pt>
                <c:pt idx="17">
                  <c:v>11.231614383490202</c:v>
                </c:pt>
                <c:pt idx="18">
                  <c:v>12.938254174460971</c:v>
                </c:pt>
                <c:pt idx="19">
                  <c:v>14.90180343121558</c:v>
                </c:pt>
                <c:pt idx="20">
                  <c:v>17.160149241288824</c:v>
                </c:pt>
                <c:pt idx="21">
                  <c:v>19.756508900116064</c:v>
                </c:pt>
                <c:pt idx="22">
                  <c:v>22.74009549150945</c:v>
                </c:pt>
                <c:pt idx="23">
                  <c:v>26.16683830715176</c:v>
                </c:pt>
                <c:pt idx="24">
                  <c:v>30.100152322205172</c:v>
                </c:pt>
                <c:pt idx="25">
                  <c:v>34.611746063832754</c:v>
                </c:pt>
                <c:pt idx="26">
                  <c:v>39.78245060064063</c:v>
                </c:pt>
                <c:pt idx="27">
                  <c:v>45.703043615015574</c:v>
                </c:pt>
                <c:pt idx="28">
                  <c:v>52.475031119597297</c:v>
                </c:pt>
                <c:pt idx="29">
                  <c:v>60.211334843948649</c:v>
                </c:pt>
                <c:pt idx="30">
                  <c:v>69.036815176286012</c:v>
                </c:pt>
                <c:pt idx="31">
                  <c:v>79.088537440069317</c:v>
                </c:pt>
                <c:pt idx="32">
                  <c:v>90.515663106639323</c:v>
                </c:pt>
                <c:pt idx="33">
                  <c:v>103.47881762981363</c:v>
                </c:pt>
                <c:pt idx="34">
                  <c:v>118.14875399638186</c:v>
                </c:pt>
                <c:pt idx="35">
                  <c:v>134.70409796272205</c:v>
                </c:pt>
                <c:pt idx="36">
                  <c:v>153.32793096178003</c:v>
                </c:pt>
                <c:pt idx="37">
                  <c:v>174.20294548881881</c:v>
                </c:pt>
                <c:pt idx="38">
                  <c:v>197.50490351537243</c:v>
                </c:pt>
                <c:pt idx="39">
                  <c:v>223.39415190501128</c:v>
                </c:pt>
                <c:pt idx="40">
                  <c:v>252.00501311143961</c:v>
                </c:pt>
                <c:pt idx="41">
                  <c:v>283.43298924517313</c:v>
                </c:pt>
                <c:pt idx="42">
                  <c:v>317.71990673655301</c:v>
                </c:pt>
                <c:pt idx="43">
                  <c:v>354.8373966415075</c:v>
                </c:pt>
                <c:pt idx="44">
                  <c:v>394.6694516483563</c:v>
                </c:pt>
                <c:pt idx="45">
                  <c:v>436.9952082284068</c:v>
                </c:pt>
                <c:pt idx="46">
                  <c:v>481.47353156232407</c:v>
                </c:pt>
                <c:pt idx="47">
                  <c:v>527.63136556801271</c:v>
                </c:pt>
                <c:pt idx="48">
                  <c:v>574.8580591776655</c:v>
                </c:pt>
                <c:pt idx="49">
                  <c:v>622.4078871230405</c:v>
                </c:pt>
                <c:pt idx="50">
                  <c:v>669.41265003963144</c:v>
                </c:pt>
                <c:pt idx="51">
                  <c:v>714.90550357229722</c:v>
                </c:pt>
                <c:pt idx="52">
                  <c:v>757.85603941742556</c:v>
                </c:pt>
                <c:pt idx="53">
                  <c:v>797.21522881403803</c:v>
                </c:pt>
                <c:pt idx="54">
                  <c:v>831.96734535484825</c:v>
                </c:pt>
                <c:pt idx="55">
                  <c:v>861.18468316910662</c:v>
                </c:pt>
                <c:pt idx="56">
                  <c:v>884.08006242428291</c:v>
                </c:pt>
                <c:pt idx="57">
                  <c:v>900.05198416547296</c:v>
                </c:pt>
                <c:pt idx="58">
                  <c:v>908.71794376224739</c:v>
                </c:pt>
                <c:pt idx="59">
                  <c:v>909.93275133664042</c:v>
                </c:pt>
                <c:pt idx="60">
                  <c:v>903.79050026081586</c:v>
                </c:pt>
                <c:pt idx="61">
                  <c:v>890.61074116982809</c:v>
                </c:pt>
                <c:pt idx="62">
                  <c:v>870.91112293742435</c:v>
                </c:pt>
                <c:pt idx="63">
                  <c:v>845.36999242615502</c:v>
                </c:pt>
                <c:pt idx="64">
                  <c:v>814.78306582437699</c:v>
                </c:pt>
                <c:pt idx="65">
                  <c:v>780.01829588356168</c:v>
                </c:pt>
                <c:pt idx="66">
                  <c:v>741.97257076748883</c:v>
                </c:pt>
                <c:pt idx="67">
                  <c:v>701.53306377008221</c:v>
                </c:pt>
                <c:pt idx="68">
                  <c:v>659.54509447443024</c:v>
                </c:pt>
                <c:pt idx="69">
                  <c:v>616.78742135290804</c:v>
                </c:pt>
                <c:pt idx="70">
                  <c:v>573.95507674740975</c:v>
                </c:pt>
                <c:pt idx="71">
                  <c:v>531.64923893333162</c:v>
                </c:pt>
                <c:pt idx="72">
                  <c:v>490.37322848180065</c:v>
                </c:pt>
                <c:pt idx="73">
                  <c:v>450.53350066826988</c:v>
                </c:pt>
                <c:pt idx="74">
                  <c:v>412.44444670926123</c:v>
                </c:pt>
                <c:pt idx="75">
                  <c:v>376.33587161582682</c:v>
                </c:pt>
                <c:pt idx="76">
                  <c:v>342.36214427014738</c:v>
                </c:pt>
                <c:pt idx="77">
                  <c:v>310.61218102390421</c:v>
                </c:pt>
                <c:pt idx="78">
                  <c:v>281.11960099307908</c:v>
                </c:pt>
                <c:pt idx="79">
                  <c:v>253.87256087694777</c:v>
                </c:pt>
                <c:pt idx="80">
                  <c:v>228.82292837430305</c:v>
                </c:pt>
                <c:pt idx="81">
                  <c:v>205.89458058301898</c:v>
                </c:pt>
                <c:pt idx="82">
                  <c:v>184.99071568828958</c:v>
                </c:pt>
                <c:pt idx="83">
                  <c:v>166.00014395801782</c:v>
                </c:pt>
                <c:pt idx="84">
                  <c:v>148.80258027634045</c:v>
                </c:pt>
                <c:pt idx="85">
                  <c:v>133.272998558572</c:v>
                </c:pt>
                <c:pt idx="86">
                  <c:v>119.28513193903473</c:v>
                </c:pt>
                <c:pt idx="87">
                  <c:v>106.71421492887021</c:v>
                </c:pt>
                <c:pt idx="88">
                  <c:v>95.439067733715092</c:v>
                </c:pt>
                <c:pt idx="89">
                  <c:v>85.343621052499657</c:v>
                </c:pt>
                <c:pt idx="90">
                  <c:v>76.317973926119066</c:v>
                </c:pt>
                <c:pt idx="91">
                  <c:v>68.259069102196008</c:v>
                </c:pt>
                <c:pt idx="92">
                  <c:v>61.071061077359445</c:v>
                </c:pt>
                <c:pt idx="93">
                  <c:v>54.665442302087285</c:v>
                </c:pt>
                <c:pt idx="94">
                  <c:v>48.960983553331062</c:v>
                </c:pt>
                <c:pt idx="95">
                  <c:v>43.883535568469597</c:v>
                </c:pt>
                <c:pt idx="96">
                  <c:v>39.365730908151818</c:v>
                </c:pt>
                <c:pt idx="97">
                  <c:v>35.346617782222893</c:v>
                </c:pt>
                <c:pt idx="98">
                  <c:v>31.771251263317026</c:v>
                </c:pt>
                <c:pt idx="99">
                  <c:v>28.590261900492806</c:v>
                </c:pt>
                <c:pt idx="100">
                  <c:v>25.759417177114301</c:v>
                </c:pt>
                <c:pt idx="101">
                  <c:v>23.239187453404156</c:v>
                </c:pt>
                <c:pt idx="102">
                  <c:v>20.994324912676348</c:v>
                </c:pt>
                <c:pt idx="103">
                  <c:v>18.993461502294849</c:v>
                </c:pt>
                <c:pt idx="104">
                  <c:v>17.208729842445791</c:v>
                </c:pt>
                <c:pt idx="105">
                  <c:v>15.61540949027858</c:v>
                </c:pt>
                <c:pt idx="106">
                  <c:v>14.191599720509657</c:v>
                </c:pt>
                <c:pt idx="107">
                  <c:v>12.917919056237224</c:v>
                </c:pt>
                <c:pt idx="108">
                  <c:v>11.777231097366894</c:v>
                </c:pt>
                <c:pt idx="109">
                  <c:v>10.754395704241688</c:v>
                </c:pt>
                <c:pt idx="110">
                  <c:v>9.8360442581533789</c:v>
                </c:pt>
                <c:pt idx="111">
                  <c:v>9.0103775081361164</c:v>
                </c:pt>
                <c:pt idx="112">
                  <c:v>8.26698439339998</c:v>
                </c:pt>
                <c:pt idx="113">
                  <c:v>7.5966801836348168</c:v>
                </c:pt>
                <c:pt idx="114">
                  <c:v>6.9913622844587735</c:v>
                </c:pt>
                <c:pt idx="115">
                  <c:v>6.4438820991554167</c:v>
                </c:pt>
                <c:pt idx="116">
                  <c:v>5.9479314081791017</c:v>
                </c:pt>
                <c:pt idx="117">
                  <c:v>5.4979418155116946</c:v>
                </c:pt>
                <c:pt idx="118">
                  <c:v>5.0889959097848987</c:v>
                </c:pt>
                <c:pt idx="119">
                  <c:v>4.7167488908844462</c:v>
                </c:pt>
                <c:pt idx="120">
                  <c:v>4.3773595177535753</c:v>
                </c:pt>
                <c:pt idx="121">
                  <c:v>4.0674293358042632</c:v>
                </c:pt>
                <c:pt idx="122">
                  <c:v>3.7839492408056685</c:v>
                </c:pt>
                <c:pt idx="123">
                  <c:v>3.5242525305884556</c:v>
                </c:pt>
                <c:pt idx="124">
                  <c:v>3.2859736827649613</c:v>
                </c:pt>
                <c:pt idx="125">
                  <c:v>3.067012178650657</c:v>
                </c:pt>
                <c:pt idx="126">
                  <c:v>2.8655007672414285</c:v>
                </c:pt>
                <c:pt idx="127">
                  <c:v>2.6797776317116586</c:v>
                </c:pt>
                <c:pt idx="128">
                  <c:v>2.5083619821343746</c:v>
                </c:pt>
                <c:pt idx="129">
                  <c:v>2.3499326533074054</c:v>
                </c:pt>
                <c:pt idx="130">
                  <c:v>2.2033093369527705</c:v>
                </c:pt>
                <c:pt idx="131">
                  <c:v>2.0674361210076313</c:v>
                </c:pt>
                <c:pt idx="132">
                  <c:v>1.9413670493086101</c:v>
                </c:pt>
                <c:pt idx="133">
                  <c:v>1.8242534492028426</c:v>
                </c:pt>
                <c:pt idx="134">
                  <c:v>1.7153328062204309</c:v>
                </c:pt>
                <c:pt idx="135">
                  <c:v>1.6139189920004355</c:v>
                </c:pt>
                <c:pt idx="136">
                  <c:v>1.5193936762379963</c:v>
                </c:pt>
                <c:pt idx="137">
                  <c:v>1.4311987741830308</c:v>
                </c:pt>
                <c:pt idx="138">
                  <c:v>1.3488298003621821</c:v>
                </c:pt>
                <c:pt idx="139">
                  <c:v>1.2718300152373558</c:v>
                </c:pt>
                <c:pt idx="140">
                  <c:v>1.1997852659742421</c:v>
                </c:pt>
                <c:pt idx="141">
                  <c:v>1.1323194350388803</c:v>
                </c:pt>
                <c:pt idx="142">
                  <c:v>1.0690904212588066</c:v>
                </c:pt>
                <c:pt idx="143">
                  <c:v>1.009786587625058</c:v>
                </c:pt>
                <c:pt idx="144">
                  <c:v>0.95412361834223702</c:v>
                </c:pt>
                <c:pt idx="145">
                  <c:v>0.90184173505076615</c:v>
                </c:pt>
                <c:pt idx="146">
                  <c:v>0.85270322847100033</c:v>
                </c:pt>
                <c:pt idx="147">
                  <c:v>0.80649026719038375</c:v>
                </c:pt>
                <c:pt idx="148">
                  <c:v>0.76300295013970754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Arrivals!$I$4</c:f>
              <c:strCache>
                <c:ptCount val="1"/>
                <c:pt idx="0">
                  <c:v>40% mitigation</c:v>
                </c:pt>
              </c:strCache>
            </c:strRef>
          </c:tx>
          <c:marker>
            <c:symbol val="none"/>
          </c:marker>
          <c:val>
            <c:numRef>
              <c:f>Arrivals!$K$6:$K$154</c:f>
              <c:numCache>
                <c:formatCode>0</c:formatCode>
                <c:ptCount val="149"/>
                <c:pt idx="0">
                  <c:v>1.000421212316549</c:v>
                </c:pt>
                <c:pt idx="1">
                  <c:v>1.1435082204806308</c:v>
                </c:pt>
                <c:pt idx="2">
                  <c:v>1.3065057357884837</c:v>
                </c:pt>
                <c:pt idx="3">
                  <c:v>1.4922157990177465</c:v>
                </c:pt>
                <c:pt idx="4">
                  <c:v>1.7038362662306494</c:v>
                </c:pt>
                <c:pt idx="5">
                  <c:v>1.9450147047073483</c:v>
                </c:pt>
                <c:pt idx="6">
                  <c:v>2.2199096955848341</c:v>
                </c:pt>
                <c:pt idx="7">
                  <c:v>2.5332605434785025</c:v>
                </c:pt>
                <c:pt idx="8">
                  <c:v>2.8904664947701324</c:v>
                </c:pt>
                <c:pt idx="9">
                  <c:v>3.2976766767062244</c:v>
                </c:pt>
                <c:pt idx="10">
                  <c:v>3.7618920897934034</c:v>
                </c:pt>
                <c:pt idx="11">
                  <c:v>4.2910811153043413</c:v>
                </c:pt>
                <c:pt idx="12">
                  <c:v>4.8943101355398175</c:v>
                </c:pt>
                <c:pt idx="13">
                  <c:v>5.5818910027552384</c:v>
                </c:pt>
                <c:pt idx="14">
                  <c:v>6.3655472274500244</c:v>
                </c:pt>
                <c:pt idx="15">
                  <c:v>7.2586008798769281</c:v>
                </c:pt>
                <c:pt idx="16">
                  <c:v>8.2761822990981901</c:v>
                </c:pt>
                <c:pt idx="17">
                  <c:v>9.4354647668801874</c:v>
                </c:pt>
                <c:pt idx="18">
                  <c:v>10.755926309493592</c:v>
                </c:pt>
                <c:pt idx="19">
                  <c:v>12.259640713169917</c:v>
                </c:pt>
                <c:pt idx="20">
                  <c:v>13.971599644761973</c:v>
                </c:pt>
                <c:pt idx="21">
                  <c:v>15.920067414431873</c:v>
                </c:pt>
                <c:pt idx="22">
                  <c:v>18.136969346164268</c:v>
                </c:pt>
                <c:pt idx="23">
                  <c:v>20.658313864073637</c:v>
                </c:pt>
                <c:pt idx="24">
                  <c:v>23.524647169846887</c:v>
                </c:pt>
                <c:pt idx="25">
                  <c:v>26.781537670873835</c:v>
                </c:pt>
                <c:pt idx="26">
                  <c:v>30.48008498844662</c:v>
                </c:pt>
                <c:pt idx="27">
                  <c:v>34.677445274960277</c:v>
                </c:pt>
                <c:pt idx="28">
                  <c:v>39.437360517651584</c:v>
                </c:pt>
                <c:pt idx="29">
                  <c:v>44.830674301273966</c:v>
                </c:pt>
                <c:pt idx="30">
                  <c:v>50.935809925557059</c:v>
                </c:pt>
                <c:pt idx="31">
                  <c:v>57.839178607017821</c:v>
                </c:pt>
                <c:pt idx="32">
                  <c:v>65.635475544113817</c:v>
                </c:pt>
                <c:pt idx="33">
                  <c:v>74.427809757606269</c:v>
                </c:pt>
                <c:pt idx="34">
                  <c:v>84.32759982198634</c:v>
                </c:pt>
                <c:pt idx="35">
                  <c:v>95.454152067831814</c:v>
                </c:pt>
                <c:pt idx="36">
                  <c:v>107.93382105922018</c:v>
                </c:pt>
                <c:pt idx="37">
                  <c:v>121.89863508652857</c:v>
                </c:pt>
                <c:pt idx="38">
                  <c:v>137.4842536344965</c:v>
                </c:pt>
                <c:pt idx="39">
                  <c:v>154.82711166296824</c:v>
                </c:pt>
                <c:pt idx="40">
                  <c:v>174.06060042432958</c:v>
                </c:pt>
                <c:pt idx="41">
                  <c:v>195.31014087964454</c:v>
                </c:pt>
                <c:pt idx="42">
                  <c:v>218.68702908228283</c:v>
                </c:pt>
                <c:pt idx="43">
                  <c:v>244.28097951457551</c:v>
                </c:pt>
                <c:pt idx="44">
                  <c:v>272.15136884358833</c:v>
                </c:pt>
                <c:pt idx="45">
                  <c:v>302.31729457193671</c:v>
                </c:pt>
                <c:pt idx="46">
                  <c:v>334.74671369551817</c:v>
                </c:pt>
                <c:pt idx="47">
                  <c:v>369.34511402702094</c:v>
                </c:pt>
                <c:pt idx="48">
                  <c:v>405.94438618322158</c:v>
                </c:pt>
                <c:pt idx="49">
                  <c:v>444.29278840151767</c:v>
                </c:pt>
                <c:pt idx="50">
                  <c:v>484.04709908189602</c:v>
                </c:pt>
                <c:pt idx="51">
                  <c:v>524.76819231320201</c:v>
                </c:pt>
                <c:pt idx="52">
                  <c:v>565.92130190329578</c:v>
                </c:pt>
                <c:pt idx="53">
                  <c:v>606.88211287224942</c:v>
                </c:pt>
                <c:pt idx="54">
                  <c:v>646.94950177115879</c:v>
                </c:pt>
                <c:pt idx="55">
                  <c:v>685.36523019258721</c:v>
                </c:pt>
                <c:pt idx="56">
                  <c:v>721.34020865077559</c:v>
                </c:pt>
                <c:pt idx="57">
                  <c:v>754.08616295678598</c:v>
                </c:pt>
                <c:pt idx="58">
                  <c:v>782.85076291780433</c:v>
                </c:pt>
                <c:pt idx="59">
                  <c:v>806.95364552583646</c:v>
                </c:pt>
                <c:pt idx="60">
                  <c:v>825.82040773526683</c:v>
                </c:pt>
                <c:pt idx="61">
                  <c:v>839.01164668583829</c:v>
                </c:pt>
                <c:pt idx="62">
                  <c:v>846.24451494465279</c:v>
                </c:pt>
                <c:pt idx="63">
                  <c:v>847.40498888057868</c:v>
                </c:pt>
                <c:pt idx="64">
                  <c:v>842.55000781621629</c:v>
                </c:pt>
                <c:pt idx="65">
                  <c:v>831.89967733169715</c:v>
                </c:pt>
                <c:pt idx="66">
                  <c:v>815.82068272614151</c:v>
                </c:pt>
                <c:pt idx="67">
                  <c:v>794.80279622236958</c:v>
                </c:pt>
                <c:pt idx="68">
                  <c:v>769.43080331805095</c:v>
                </c:pt>
                <c:pt idx="69">
                  <c:v>740.35429908782589</c:v>
                </c:pt>
                <c:pt idx="70">
                  <c:v>708.25764755710134</c:v>
                </c:pt>
                <c:pt idx="71">
                  <c:v>673.83202727693333</c:v>
                </c:pt>
                <c:pt idx="72">
                  <c:v>637.75099151891436</c:v>
                </c:pt>
                <c:pt idx="73">
                  <c:v>600.65043756067871</c:v>
                </c:pt>
                <c:pt idx="74">
                  <c:v>563.11337627718376</c:v>
                </c:pt>
                <c:pt idx="75">
                  <c:v>525.65946836434614</c:v>
                </c:pt>
                <c:pt idx="76">
                  <c:v>488.7389716841335</c:v>
                </c:pt>
                <c:pt idx="77">
                  <c:v>452.7305305438872</c:v>
                </c:pt>
                <c:pt idx="78">
                  <c:v>417.94212319526014</c:v>
                </c:pt>
                <c:pt idx="79">
                  <c:v>384.61445111325793</c:v>
                </c:pt>
                <c:pt idx="80">
                  <c:v>352.92608199319511</c:v>
                </c:pt>
                <c:pt idx="81">
                  <c:v>322.99972748959453</c:v>
                </c:pt>
                <c:pt idx="82">
                  <c:v>294.90912869996146</c:v>
                </c:pt>
                <c:pt idx="83">
                  <c:v>268.68612311611105</c:v>
                </c:pt>
                <c:pt idx="84">
                  <c:v>244.32756594970988</c:v>
                </c:pt>
                <c:pt idx="85">
                  <c:v>221.80186965889152</c:v>
                </c:pt>
                <c:pt idx="86">
                  <c:v>201.05500436293096</c:v>
                </c:pt>
                <c:pt idx="87">
                  <c:v>182.01586707181741</c:v>
                </c:pt>
                <c:pt idx="88">
                  <c:v>164.6009792832856</c:v>
                </c:pt>
                <c:pt idx="89">
                  <c:v>148.71851152308136</c:v>
                </c:pt>
                <c:pt idx="90">
                  <c:v>134.27166138855409</c:v>
                </c:pt>
                <c:pt idx="91">
                  <c:v>121.16143039913959</c:v>
                </c:pt>
                <c:pt idx="92">
                  <c:v>109.28885626533429</c:v>
                </c:pt>
                <c:pt idx="93">
                  <c:v>98.55676273809695</c:v>
                </c:pt>
                <c:pt idx="94">
                  <c:v>88.871090468782768</c:v>
                </c:pt>
                <c:pt idx="95">
                  <c:v>80.141870538816875</c:v>
                </c:pt>
                <c:pt idx="96">
                  <c:v>72.283898518006936</c:v>
                </c:pt>
                <c:pt idx="97">
                  <c:v>65.217161872604265</c:v>
                </c:pt>
                <c:pt idx="98">
                  <c:v>58.86706787286721</c:v>
                </c:pt>
                <c:pt idx="99">
                  <c:v>53.164513284637906</c:v>
                </c:pt>
                <c:pt idx="100">
                  <c:v>48.045831381161406</c:v>
                </c:pt>
                <c:pt idx="101">
                  <c:v>43.452646385569096</c:v>
                </c:pt>
                <c:pt idx="102">
                  <c:v>39.331660475750141</c:v>
                </c:pt>
                <c:pt idx="103">
                  <c:v>35.634394019379215</c:v>
                </c:pt>
                <c:pt idx="104">
                  <c:v>32.316895776579258</c:v>
                </c:pt>
                <c:pt idx="105">
                  <c:v>29.339436406479763</c:v>
                </c:pt>
                <c:pt idx="106">
                  <c:v>26.66619571191859</c:v>
                </c:pt>
                <c:pt idx="107">
                  <c:v>24.264951614209167</c:v>
                </c:pt>
                <c:pt idx="108">
                  <c:v>22.106776821238782</c:v>
                </c:pt>
                <c:pt idx="109">
                  <c:v>20.165747489639216</c:v>
                </c:pt>
                <c:pt idx="110">
                  <c:v>18.41866683464832</c:v>
                </c:pt>
                <c:pt idx="111">
                  <c:v>16.844805568287484</c:v>
                </c:pt>
                <c:pt idx="112">
                  <c:v>15.425660201882238</c:v>
                </c:pt>
                <c:pt idx="113">
                  <c:v>14.14472959755949</c:v>
                </c:pt>
                <c:pt idx="114">
                  <c:v>12.987309660508799</c:v>
                </c:pt>
                <c:pt idx="115">
                  <c:v>11.940305701335092</c:v>
                </c:pt>
                <c:pt idx="116">
                  <c:v>10.992061739949349</c:v>
                </c:pt>
                <c:pt idx="117">
                  <c:v>10.132205848195554</c:v>
                </c:pt>
                <c:pt idx="118">
                  <c:v>9.3515105207779925</c:v>
                </c:pt>
                <c:pt idx="119">
                  <c:v>8.6417670068558436</c:v>
                </c:pt>
                <c:pt idx="120">
                  <c:v>7.9956725167812692</c:v>
                </c:pt>
                <c:pt idx="121">
                  <c:v>7.4067292295512743</c:v>
                </c:pt>
                <c:pt idx="122">
                  <c:v>6.8691540585796247</c:v>
                </c:pt>
                <c:pt idx="123">
                  <c:v>6.3777981806706521</c:v>
                </c:pt>
                <c:pt idx="124">
                  <c:v>5.9280753887214814</c:v>
                </c:pt>
                <c:pt idx="125">
                  <c:v>5.5158983918163358</c:v>
                </c:pt>
                <c:pt idx="126">
                  <c:v>5.1376222505714395</c:v>
                </c:pt>
                <c:pt idx="127">
                  <c:v>4.7899942018038928</c:v>
                </c:pt>
                <c:pt idx="128">
                  <c:v>4.4701091900697065</c:v>
                </c:pt>
                <c:pt idx="129">
                  <c:v>4.1753704866932821</c:v>
                </c:pt>
                <c:pt idx="130">
                  <c:v>3.9034548348408862</c:v>
                </c:pt>
                <c:pt idx="131">
                  <c:v>3.6522816153265012</c:v>
                </c:pt>
                <c:pt idx="132">
                  <c:v>3.4199855786546323</c:v>
                </c:pt>
                <c:pt idx="133">
                  <c:v>3.2048927367804936</c:v>
                </c:pt>
                <c:pt idx="134">
                  <c:v>3.0054990508378978</c:v>
                </c:pt>
                <c:pt idx="135">
                  <c:v>2.8204515916058881</c:v>
                </c:pt>
                <c:pt idx="136">
                  <c:v>2.6485318841350818</c:v>
                </c:pt>
                <c:pt idx="137">
                  <c:v>2.4886411815386964</c:v>
                </c:pt>
                <c:pt idx="138">
                  <c:v>2.3397874408719872</c:v>
                </c:pt>
                <c:pt idx="139">
                  <c:v>2.2010738010385467</c:v>
                </c:pt>
                <c:pt idx="140">
                  <c:v>2.071688385230118</c:v>
                </c:pt>
                <c:pt idx="141">
                  <c:v>1.9508952714440966</c:v>
                </c:pt>
                <c:pt idx="142">
                  <c:v>1.8380264929983241</c:v>
                </c:pt>
                <c:pt idx="143">
                  <c:v>1.7324749473000338</c:v>
                </c:pt>
                <c:pt idx="144">
                  <c:v>1.6336881056013226</c:v>
                </c:pt>
                <c:pt idx="145">
                  <c:v>1.5411624291546104</c:v>
                </c:pt>
                <c:pt idx="146">
                  <c:v>1.4544384087466824</c:v>
                </c:pt>
                <c:pt idx="147">
                  <c:v>1.3730961543342346</c:v>
                </c:pt>
                <c:pt idx="148">
                  <c:v>1.296751470399613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Arrivals!$L$4</c:f>
              <c:strCache>
                <c:ptCount val="1"/>
                <c:pt idx="0">
                  <c:v>50% mitigation</c:v>
                </c:pt>
              </c:strCache>
            </c:strRef>
          </c:tx>
          <c:marker>
            <c:symbol val="none"/>
          </c:marker>
          <c:val>
            <c:numRef>
              <c:f>Arrivals!$N$6:$N$154</c:f>
              <c:numCache>
                <c:formatCode>0</c:formatCode>
                <c:ptCount val="149"/>
                <c:pt idx="0">
                  <c:v>1.0003396969241276</c:v>
                </c:pt>
                <c:pt idx="1">
                  <c:v>1.1484156107779584</c:v>
                </c:pt>
                <c:pt idx="2">
                  <c:v>1.3161900386779195</c:v>
                </c:pt>
                <c:pt idx="3">
                  <c:v>1.5061235891418872</c:v>
                </c:pt>
                <c:pt idx="4">
                  <c:v>1.7210503150079441</c:v>
                </c:pt>
                <c:pt idx="5">
                  <c:v>1.96422148839745</c:v>
                </c:pt>
                <c:pt idx="6">
                  <c:v>2.2393573573553578</c:v>
                </c:pt>
                <c:pt idx="7">
                  <c:v>2.5507062085115284</c:v>
                </c:pt>
                <c:pt idx="8">
                  <c:v>2.9031108149420661</c:v>
                </c:pt>
                <c:pt idx="9">
                  <c:v>3.3020829067380921</c:v>
                </c:pt>
                <c:pt idx="10">
                  <c:v>3.7538866843441347</c:v>
                </c:pt>
                <c:pt idx="11">
                  <c:v>4.2656326419323252</c:v>
                </c:pt>
                <c:pt idx="12">
                  <c:v>4.8453831200974244</c:v>
                </c:pt>
                <c:pt idx="13">
                  <c:v>5.5022710982426686</c:v>
                </c:pt>
                <c:pt idx="14">
                  <c:v>6.2466337924016679</c:v>
                </c:pt>
                <c:pt idx="15">
                  <c:v>7.090162658922452</c:v>
                </c:pt>
                <c:pt idx="16">
                  <c:v>8.0460714235477901</c:v>
                </c:pt>
                <c:pt idx="17">
                  <c:v>9.1292837553347237</c:v>
                </c:pt>
                <c:pt idx="18">
                  <c:v>10.356642174391959</c:v>
                </c:pt>
                <c:pt idx="19">
                  <c:v>11.747139703723185</c:v>
                </c:pt>
                <c:pt idx="20">
                  <c:v>13.322175624291427</c:v>
                </c:pt>
                <c:pt idx="21">
                  <c:v>15.105836437751304</c:v>
                </c:pt>
                <c:pt idx="22">
                  <c:v>17.125202744498615</c:v>
                </c:pt>
                <c:pt idx="23">
                  <c:v>19.4106821581452</c:v>
                </c:pt>
                <c:pt idx="24">
                  <c:v>21.996367543059378</c:v>
                </c:pt>
                <c:pt idx="25">
                  <c:v>24.92041870866878</c:v>
                </c:pt>
                <c:pt idx="26">
                  <c:v>28.22546413825194</c:v>
                </c:pt>
                <c:pt idx="27">
                  <c:v>31.959017271084051</c:v>
                </c:pt>
                <c:pt idx="28">
                  <c:v>36.173899179426598</c:v>
                </c:pt>
                <c:pt idx="29">
                  <c:v>40.928656055606247</c:v>
                </c:pt>
                <c:pt idx="30">
                  <c:v>46.287955607567397</c:v>
                </c:pt>
                <c:pt idx="31">
                  <c:v>52.322941107752143</c:v>
                </c:pt>
                <c:pt idx="32">
                  <c:v>59.111515311730372</c:v>
                </c:pt>
                <c:pt idx="33">
                  <c:v>66.738518649122824</c:v>
                </c:pt>
                <c:pt idx="34">
                  <c:v>75.295756936496574</c:v>
                </c:pt>
                <c:pt idx="35">
                  <c:v>84.881823416156195</c:v>
                </c:pt>
                <c:pt idx="36">
                  <c:v>95.601648389549467</c:v>
                </c:pt>
                <c:pt idx="37">
                  <c:v>107.56569752591332</c:v>
                </c:pt>
                <c:pt idx="38">
                  <c:v>120.88872784913909</c:v>
                </c:pt>
                <c:pt idx="39">
                  <c:v>135.68799963708921</c:v>
                </c:pt>
                <c:pt idx="40">
                  <c:v>152.08083475546604</c:v>
                </c:pt>
                <c:pt idx="41">
                  <c:v>170.18140969132654</c:v>
                </c:pt>
                <c:pt idx="42">
                  <c:v>190.09667785665678</c:v>
                </c:pt>
                <c:pt idx="43">
                  <c:v>211.92133438526767</c:v>
                </c:pt>
                <c:pt idx="44">
                  <c:v>235.73177192711637</c:v>
                </c:pt>
                <c:pt idx="45">
                  <c:v>261.57903222127948</c:v>
                </c:pt>
                <c:pt idx="46">
                  <c:v>289.48083925125485</c:v>
                </c:pt>
                <c:pt idx="47">
                  <c:v>319.41290762765846</c:v>
                </c:pt>
                <c:pt idx="48">
                  <c:v>351.29985350733239</c:v>
                </c:pt>
                <c:pt idx="49">
                  <c:v>385.00618916542481</c:v>
                </c:pt>
                <c:pt idx="50">
                  <c:v>420.3280443757476</c:v>
                </c:pt>
                <c:pt idx="51">
                  <c:v>456.98640885508507</c:v>
                </c:pt>
                <c:pt idx="52">
                  <c:v>494.62280389460443</c:v>
                </c:pt>
                <c:pt idx="53">
                  <c:v>532.7983364803107</c:v>
                </c:pt>
                <c:pt idx="54">
                  <c:v>570.99703337498261</c:v>
                </c:pt>
                <c:pt idx="55">
                  <c:v>608.63416925749436</c:v>
                </c:pt>
                <c:pt idx="56">
                  <c:v>645.06997954436201</c:v>
                </c:pt>
                <c:pt idx="57">
                  <c:v>679.62869443038858</c:v>
                </c:pt>
                <c:pt idx="58">
                  <c:v>711.62228282500791</c:v>
                </c:pt>
                <c:pt idx="59">
                  <c:v>740.37771741697316</c:v>
                </c:pt>
                <c:pt idx="60">
                  <c:v>765.26604939067283</c:v>
                </c:pt>
                <c:pt idx="61">
                  <c:v>785.73120345300458</c:v>
                </c:pt>
                <c:pt idx="62">
                  <c:v>801.31624780144261</c:v>
                </c:pt>
                <c:pt idx="63">
                  <c:v>811.68500458883659</c:v>
                </c:pt>
                <c:pt idx="64">
                  <c:v>816.63724451351254</c:v>
                </c:pt>
                <c:pt idx="65">
                  <c:v>816.11630672800925</c:v>
                </c:pt>
                <c:pt idx="66">
                  <c:v>810.208715490759</c:v>
                </c:pt>
                <c:pt idx="67">
                  <c:v>799.1361200182705</c:v>
                </c:pt>
                <c:pt idx="68">
                  <c:v>783.24055739003234</c:v>
                </c:pt>
                <c:pt idx="69">
                  <c:v>762.96454569044317</c:v>
                </c:pt>
                <c:pt idx="70">
                  <c:v>738.82780702311038</c:v>
                </c:pt>
                <c:pt idx="71">
                  <c:v>711.4024884976352</c:v>
                </c:pt>
                <c:pt idx="72">
                  <c:v>681.28861953233081</c:v>
                </c:pt>
                <c:pt idx="73">
                  <c:v>649.0912655345337</c:v>
                </c:pt>
                <c:pt idx="74">
                  <c:v>615.40047160431641</c:v>
                </c:pt>
                <c:pt idx="75">
                  <c:v>580.77469435204466</c:v>
                </c:pt>
                <c:pt idx="76">
                  <c:v>545.72804410471508</c:v>
                </c:pt>
                <c:pt idx="77">
                  <c:v>510.72133791418764</c:v>
                </c:pt>
                <c:pt idx="78">
                  <c:v>476.15671464112438</c:v>
                </c:pt>
                <c:pt idx="79">
                  <c:v>442.37539224056945</c:v>
                </c:pt>
                <c:pt idx="80">
                  <c:v>409.65804937662961</c:v>
                </c:pt>
                <c:pt idx="81">
                  <c:v>378.22727746055079</c:v>
                </c:pt>
                <c:pt idx="82">
                  <c:v>348.25156099512469</c:v>
                </c:pt>
                <c:pt idx="83">
                  <c:v>319.85028922311176</c:v>
                </c:pt>
                <c:pt idx="84">
                  <c:v>293.09936739895693</c:v>
                </c:pt>
                <c:pt idx="85">
                  <c:v>268.03707072289762</c:v>
                </c:pt>
                <c:pt idx="86">
                  <c:v>244.66985991379624</c:v>
                </c:pt>
                <c:pt idx="87">
                  <c:v>222.97794889325132</c:v>
                </c:pt>
                <c:pt idx="88">
                  <c:v>202.92047863386733</c:v>
                </c:pt>
                <c:pt idx="89">
                  <c:v>184.44020514920931</c:v>
                </c:pt>
                <c:pt idx="90">
                  <c:v>167.46765341285663</c:v>
                </c:pt>
                <c:pt idx="91">
                  <c:v>151.92472309974028</c:v>
                </c:pt>
                <c:pt idx="92">
                  <c:v>137.72775738813198</c:v>
                </c:pt>
                <c:pt idx="93">
                  <c:v>124.79010386310802</c:v>
                </c:pt>
                <c:pt idx="94">
                  <c:v>113.02420812337323</c:v>
                </c:pt>
                <c:pt idx="95">
                  <c:v>102.34328728093078</c:v>
                </c:pt>
                <c:pt idx="96">
                  <c:v>92.66263331113305</c:v>
                </c:pt>
                <c:pt idx="97">
                  <c:v>83.900596160000987</c:v>
                </c:pt>
                <c:pt idx="98">
                  <c:v>75.979294488567575</c:v>
                </c:pt>
                <c:pt idx="99">
                  <c:v>68.825098605039329</c:v>
                </c:pt>
                <c:pt idx="100">
                  <c:v>62.368926039497637</c:v>
                </c:pt>
                <c:pt idx="101">
                  <c:v>56.546385752573315</c:v>
                </c:pt>
                <c:pt idx="102">
                  <c:v>51.297802435351059</c:v>
                </c:pt>
                <c:pt idx="103">
                  <c:v>46.568147958058034</c:v>
                </c:pt>
                <c:pt idx="104">
                  <c:v>42.306902895602889</c:v>
                </c:pt>
                <c:pt idx="105">
                  <c:v>38.467867281065082</c:v>
                </c:pt>
                <c:pt idx="106">
                  <c:v>35.008936355582591</c:v>
                </c:pt>
                <c:pt idx="107">
                  <c:v>31.891854105505445</c:v>
                </c:pt>
                <c:pt idx="108">
                  <c:v>29.081954798092738</c:v>
                </c:pt>
                <c:pt idx="109">
                  <c:v>26.547900522747113</c:v>
                </c:pt>
                <c:pt idx="110">
                  <c:v>24.261420885512962</c:v>
                </c:pt>
                <c:pt idx="111">
                  <c:v>22.197059456524585</c:v>
                </c:pt>
                <c:pt idx="112">
                  <c:v>20.331930296212704</c:v>
                </c:pt>
                <c:pt idx="113">
                  <c:v>18.645486852237809</c:v>
                </c:pt>
                <c:pt idx="114">
                  <c:v>17.119304690412719</c:v>
                </c:pt>
                <c:pt idx="115">
                  <c:v>15.736878869061002</c:v>
                </c:pt>
                <c:pt idx="116">
                  <c:v>14.483436258907204</c:v>
                </c:pt>
                <c:pt idx="117">
                  <c:v>13.345762724574342</c:v>
                </c:pt>
                <c:pt idx="118">
                  <c:v>12.312044798542956</c:v>
                </c:pt>
                <c:pt idx="119">
                  <c:v>11.371725272476397</c:v>
                </c:pt>
                <c:pt idx="120">
                  <c:v>10.515371991972643</c:v>
                </c:pt>
                <c:pt idx="121">
                  <c:v>9.7345590514587457</c:v>
                </c:pt>
                <c:pt idx="122">
                  <c:v>9.0217595386975518</c:v>
                </c:pt>
                <c:pt idx="123">
                  <c:v>8.3702489599309047</c:v>
                </c:pt>
                <c:pt idx="124">
                  <c:v>7.7740184836420667</c:v>
                </c:pt>
                <c:pt idx="125">
                  <c:v>7.2276971626952218</c:v>
                </c:pt>
                <c:pt idx="126">
                  <c:v>6.7264823303694357</c:v>
                </c:pt>
                <c:pt idx="127">
                  <c:v>6.2660774080595729</c:v>
                </c:pt>
                <c:pt idx="128">
                  <c:v>5.842636410772684</c:v>
                </c:pt>
                <c:pt idx="129">
                  <c:v>5.4527144870462507</c:v>
                </c:pt>
                <c:pt idx="130">
                  <c:v>5.0932238805817178</c:v>
                </c:pt>
                <c:pt idx="131">
                  <c:v>4.7613947528270728</c:v>
                </c:pt>
                <c:pt idx="132">
                  <c:v>4.4547403535370904</c:v>
                </c:pt>
                <c:pt idx="133">
                  <c:v>4.171026074578549</c:v>
                </c:pt>
                <c:pt idx="134">
                  <c:v>3.9082419654941987</c:v>
                </c:pt>
                <c:pt idx="135">
                  <c:v>3.66457833167442</c:v>
                </c:pt>
                <c:pt idx="136">
                  <c:v>3.438404073568563</c:v>
                </c:pt>
                <c:pt idx="137">
                  <c:v>3.2282474611656653</c:v>
                </c:pt>
                <c:pt idx="138">
                  <c:v>3.0327790700102923</c:v>
                </c:pt>
                <c:pt idx="139">
                  <c:v>2.8507966344595843</c:v>
                </c:pt>
                <c:pt idx="140">
                  <c:v>2.6812116003802657</c:v>
                </c:pt>
                <c:pt idx="141">
                  <c:v>2.5230371836678387</c:v>
                </c:pt>
                <c:pt idx="142">
                  <c:v>2.3753777625834118</c:v>
                </c:pt>
                <c:pt idx="143">
                  <c:v>2.2374194507829088</c:v>
                </c:pt>
                <c:pt idx="144">
                  <c:v>2.1084217162351706</c:v>
                </c:pt>
                <c:pt idx="145">
                  <c:v>1.9877099254817949</c:v>
                </c:pt>
                <c:pt idx="146">
                  <c:v>1.8746687075608861</c:v>
                </c:pt>
                <c:pt idx="147">
                  <c:v>1.768736043314675</c:v>
                </c:pt>
                <c:pt idx="148">
                  <c:v>1.6693979973597379</c:v>
                </c:pt>
              </c:numCache>
            </c:numRef>
          </c:val>
          <c:smooth val="0"/>
        </c:ser>
        <c:ser>
          <c:idx val="1"/>
          <c:order val="4"/>
          <c:tx>
            <c:v>60% mitigation</c:v>
          </c:tx>
          <c:marker>
            <c:symbol val="none"/>
          </c:marker>
          <c:cat>
            <c:numRef>
              <c:f>Arrivals!$B$6:$B$154</c:f>
              <c:numCache>
                <c:formatCode>m/d/yyyy</c:formatCode>
                <c:ptCount val="149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</c:numCache>
            </c:numRef>
          </c:cat>
          <c:val>
            <c:numRef>
              <c:f>Arrivals!$Q$6:$Q$154</c:f>
              <c:numCache>
                <c:formatCode>0</c:formatCode>
                <c:ptCount val="149"/>
                <c:pt idx="0">
                  <c:v>1.1035263211579913</c:v>
                </c:pt>
                <c:pt idx="1">
                  <c:v>1.2555869614031612</c:v>
                </c:pt>
                <c:pt idx="2">
                  <c:v>1.425402778673039</c:v>
                </c:pt>
                <c:pt idx="3">
                  <c:v>1.6143688350087722</c:v>
                </c:pt>
                <c:pt idx="4">
                  <c:v>1.8241898592588295</c:v>
                </c:pt>
                <c:pt idx="5">
                  <c:v>2.0568827059995356</c:v>
                </c:pt>
                <c:pt idx="6">
                  <c:v>2.314791019342294</c:v>
                </c:pt>
                <c:pt idx="7">
                  <c:v>2.600609818980836</c:v>
                </c:pt>
                <c:pt idx="8">
                  <c:v>2.9174162375008201</c:v>
                </c:pt>
                <c:pt idx="9">
                  <c:v>3.2687041565748935</c:v>
                </c:pt>
                <c:pt idx="10">
                  <c:v>3.6584218681647567</c:v>
                </c:pt>
                <c:pt idx="11">
                  <c:v>4.0910128286687923</c:v>
                </c:pt>
                <c:pt idx="12">
                  <c:v>4.57146012965522</c:v>
                </c:pt>
                <c:pt idx="13">
                  <c:v>5.105335572797256</c:v>
                </c:pt>
                <c:pt idx="14">
                  <c:v>5.6988543033047083</c:v>
                </c:pt>
                <c:pt idx="15">
                  <c:v>6.3589359064061437</c:v>
                </c:pt>
                <c:pt idx="16">
                  <c:v>7.0932727661848212</c:v>
                </c:pt>
                <c:pt idx="17">
                  <c:v>7.9104063650343122</c:v>
                </c:pt>
                <c:pt idx="18">
                  <c:v>8.819812086257599</c:v>
                </c:pt>
                <c:pt idx="19">
                  <c:v>9.8319929786450331</c:v>
                </c:pt>
                <c:pt idx="20">
                  <c:v>10.958582847177951</c:v>
                </c:pt>
                <c:pt idx="21">
                  <c:v>12.212458939213946</c:v>
                </c:pt>
                <c:pt idx="22">
                  <c:v>13.607864388082632</c:v>
                </c:pt>
                <c:pt idx="23">
                  <c:v>15.160540441595277</c:v>
                </c:pt>
                <c:pt idx="24">
                  <c:v>16.887868326030304</c:v>
                </c:pt>
                <c:pt idx="25">
                  <c:v>18.8090203602058</c:v>
                </c:pt>
                <c:pt idx="26">
                  <c:v>20.945119621554575</c:v>
                </c:pt>
                <c:pt idx="27">
                  <c:v>23.31940705736649</c:v>
                </c:pt>
                <c:pt idx="28">
                  <c:v>25.957414408269969</c:v>
                </c:pt>
                <c:pt idx="29">
                  <c:v>28.887140644037473</c:v>
                </c:pt>
                <c:pt idx="30">
                  <c:v>32.139228778034351</c:v>
                </c:pt>
                <c:pt idx="31">
                  <c:v>35.747138898087826</c:v>
                </c:pt>
                <c:pt idx="32">
                  <c:v>39.747311998777178</c:v>
                </c:pt>
                <c:pt idx="33">
                  <c:v>44.179317693506732</c:v>
                </c:pt>
                <c:pt idx="34">
                  <c:v>49.085977096401081</c:v>
                </c:pt>
                <c:pt idx="35">
                  <c:v>54.513450071279522</c:v>
                </c:pt>
                <c:pt idx="36">
                  <c:v>60.511273634232836</c:v>
                </c:pt>
                <c:pt idx="37">
                  <c:v>67.132335569733698</c:v>
                </c:pt>
                <c:pt idx="38">
                  <c:v>74.432764303399637</c:v>
                </c:pt>
                <c:pt idx="39">
                  <c:v>82.471712827104653</c:v>
                </c:pt>
                <c:pt idx="40">
                  <c:v>91.31101110059123</c:v>
                </c:pt>
                <c:pt idx="41">
                  <c:v>101.01465802657566</c:v>
                </c:pt>
                <c:pt idx="42">
                  <c:v>111.64812106139595</c:v>
                </c:pt>
                <c:pt idx="43">
                  <c:v>123.27740912553756</c:v>
                </c:pt>
                <c:pt idx="44">
                  <c:v>135.96788317690709</c:v>
                </c:pt>
                <c:pt idx="45">
                  <c:v>149.78276918979631</c:v>
                </c:pt>
                <c:pt idx="46">
                  <c:v>164.7813410587033</c:v>
                </c:pt>
                <c:pt idx="47">
                  <c:v>181.01674694985189</c:v>
                </c:pt>
                <c:pt idx="48">
                  <c:v>198.53346276607414</c:v>
                </c:pt>
                <c:pt idx="49">
                  <c:v>217.36437159564389</c:v>
                </c:pt>
                <c:pt idx="50">
                  <c:v>237.52748910601747</c:v>
                </c:pt>
                <c:pt idx="51">
                  <c:v>259.02238238416152</c:v>
                </c:pt>
                <c:pt idx="52">
                  <c:v>281.82636381423674</c:v>
                </c:pt>
                <c:pt idx="53">
                  <c:v>305.89058160469943</c:v>
                </c:pt>
                <c:pt idx="54">
                  <c:v>331.13617293501613</c:v>
                </c:pt>
                <c:pt idx="55">
                  <c:v>357.45069157576097</c:v>
                </c:pt>
                <c:pt idx="56">
                  <c:v>384.68506506816777</c:v>
                </c:pt>
                <c:pt idx="57">
                  <c:v>412.65137160737663</c:v>
                </c:pt>
                <c:pt idx="58">
                  <c:v>441.12174706114706</c:v>
                </c:pt>
                <c:pt idx="59">
                  <c:v>469.82873099480116</c:v>
                </c:pt>
                <c:pt idx="60">
                  <c:v>498.46733054650599</c:v>
                </c:pt>
                <c:pt idx="61">
                  <c:v>526.69901758741491</c:v>
                </c:pt>
                <c:pt idx="62">
                  <c:v>554.15777598317743</c:v>
                </c:pt>
                <c:pt idx="63">
                  <c:v>580.45818450267643</c:v>
                </c:pt>
                <c:pt idx="64">
                  <c:v>605.20536479531643</c:v>
                </c:pt>
                <c:pt idx="65">
                  <c:v>628.00645601158226</c:v>
                </c:pt>
                <c:pt idx="66">
                  <c:v>648.48311560612251</c:v>
                </c:pt>
                <c:pt idx="67">
                  <c:v>666.28440955153428</c:v>
                </c:pt>
                <c:pt idx="68">
                  <c:v>681.09936399379239</c:v>
                </c:pt>
                <c:pt idx="69">
                  <c:v>692.66841985165843</c:v>
                </c:pt>
                <c:pt idx="70">
                  <c:v>700.79307068528647</c:v>
                </c:pt>
                <c:pt idx="71">
                  <c:v>705.34307209026269</c:v>
                </c:pt>
                <c:pt idx="72">
                  <c:v>706.26077822222533</c:v>
                </c:pt>
                <c:pt idx="73">
                  <c:v>703.56236991186415</c:v>
                </c:pt>
                <c:pt idx="74">
                  <c:v>697.33596581803704</c:v>
                </c:pt>
                <c:pt idx="75">
                  <c:v>687.73682807835849</c:v>
                </c:pt>
                <c:pt idx="76">
                  <c:v>674.98006398862344</c:v>
                </c:pt>
                <c:pt idx="77">
                  <c:v>659.33136781402618</c:v>
                </c:pt>
                <c:pt idx="78">
                  <c:v>641.09643178559645</c:v>
                </c:pt>
                <c:pt idx="79">
                  <c:v>620.6096805593329</c:v>
                </c:pt>
                <c:pt idx="80">
                  <c:v>598.22295401616793</c:v>
                </c:pt>
                <c:pt idx="81">
                  <c:v>574.29468977087481</c:v>
                </c:pt>
                <c:pt idx="82">
                  <c:v>549.18005274977077</c:v>
                </c:pt>
                <c:pt idx="83">
                  <c:v>523.22233909474062</c:v>
                </c:pt>
                <c:pt idx="84">
                  <c:v>496.74585872603893</c:v>
                </c:pt>
                <c:pt idx="85">
                  <c:v>470.05038595552014</c:v>
                </c:pt>
                <c:pt idx="86">
                  <c:v>443.40716826213338</c:v>
                </c:pt>
                <c:pt idx="87">
                  <c:v>417.05640417187669</c:v>
                </c:pt>
                <c:pt idx="88">
                  <c:v>391.20604369051762</c:v>
                </c:pt>
                <c:pt idx="89">
                  <c:v>366.03172819285192</c:v>
                </c:pt>
                <c:pt idx="90">
                  <c:v>341.67766875250027</c:v>
                </c:pt>
                <c:pt idx="91">
                  <c:v>318.25825935211151</c:v>
                </c:pt>
                <c:pt idx="92">
                  <c:v>295.86023063313678</c:v>
                </c:pt>
                <c:pt idx="93">
                  <c:v>274.54516728902263</c:v>
                </c:pt>
                <c:pt idx="94">
                  <c:v>254.35223470061283</c:v>
                </c:pt>
                <c:pt idx="95">
                  <c:v>235.30098529606812</c:v>
                </c:pt>
                <c:pt idx="96">
                  <c:v>217.39414032035347</c:v>
                </c:pt>
                <c:pt idx="97">
                  <c:v>200.62026670794148</c:v>
                </c:pt>
                <c:pt idx="98">
                  <c:v>184.95629057115502</c:v>
                </c:pt>
                <c:pt idx="99">
                  <c:v>170.36980786918502</c:v>
                </c:pt>
                <c:pt idx="100">
                  <c:v>156.82116886957965</c:v>
                </c:pt>
                <c:pt idx="101">
                  <c:v>144.26532606164983</c:v>
                </c:pt>
                <c:pt idx="102">
                  <c:v>132.6534454061798</c:v>
                </c:pt>
                <c:pt idx="103">
                  <c:v>121.93428848803069</c:v>
                </c:pt>
                <c:pt idx="104">
                  <c:v>112.05537861565654</c:v>
                </c:pt>
                <c:pt idx="105">
                  <c:v>102.96396753529825</c:v>
                </c:pt>
                <c:pt idx="106">
                  <c:v>94.607821543320824</c:v>
                </c:pt>
                <c:pt idx="107">
                  <c:v>86.935846706399388</c:v>
                </c:pt>
                <c:pt idx="108">
                  <c:v>79.898572917443744</c:v>
                </c:pt>
                <c:pt idx="109">
                  <c:v>73.448515871086329</c:v>
                </c:pt>
                <c:pt idx="110">
                  <c:v>67.540434937021928</c:v>
                </c:pt>
                <c:pt idx="111">
                  <c:v>62.131503508976948</c:v>
                </c:pt>
                <c:pt idx="112">
                  <c:v>57.18140684139189</c:v>
                </c:pt>
                <c:pt idx="113">
                  <c:v>52.65238075449497</c:v>
                </c:pt>
                <c:pt idx="114">
                  <c:v>48.509202967148667</c:v>
                </c:pt>
                <c:pt idx="115">
                  <c:v>44.719147256103042</c:v>
                </c:pt>
                <c:pt idx="116">
                  <c:v>41.251909177444304</c:v>
                </c:pt>
                <c:pt idx="117">
                  <c:v>38.079510742668845</c:v>
                </c:pt>
                <c:pt idx="118">
                  <c:v>35.176190228080941</c:v>
                </c:pt>
                <c:pt idx="119">
                  <c:v>32.518282216859006</c:v>
                </c:pt>
                <c:pt idx="120">
                  <c:v>30.084092025706923</c:v>
                </c:pt>
                <c:pt idx="121">
                  <c:v>27.853767845591847</c:v>
                </c:pt>
                <c:pt idx="122">
                  <c:v>25.809173221488436</c:v>
                </c:pt>
                <c:pt idx="123">
                  <c:v>23.933761897047589</c:v>
                </c:pt>
                <c:pt idx="124">
                  <c:v>22.212456548910723</c:v>
                </c:pt>
                <c:pt idx="125">
                  <c:v>20.631532517151754</c:v>
                </c:pt>
                <c:pt idx="126">
                  <c:v>19.178507296766838</c:v>
                </c:pt>
                <c:pt idx="127">
                  <c:v>17.842036276879298</c:v>
                </c:pt>
                <c:pt idx="128">
                  <c:v>16.611814991658775</c:v>
                </c:pt>
                <c:pt idx="129">
                  <c:v>15.478487971758113</c:v>
                </c:pt>
                <c:pt idx="130">
                  <c:v>14.433564149058839</c:v>
                </c:pt>
                <c:pt idx="131">
                  <c:v>13.469338664508541</c:v>
                </c:pt>
                <c:pt idx="132">
                  <c:v>12.578820853054822</c:v>
                </c:pt>
                <c:pt idx="133">
                  <c:v>11.755668126085766</c:v>
                </c:pt>
                <c:pt idx="134">
                  <c:v>10.994125436409377</c:v>
                </c:pt>
                <c:pt idx="135">
                  <c:v>10.288969989137513</c:v>
                </c:pt>
                <c:pt idx="136">
                  <c:v>9.6354608520014153</c:v>
                </c:pt>
                <c:pt idx="137">
                  <c:v>9.0292931174935802</c:v>
                </c:pt>
                <c:pt idx="138">
                  <c:v>8.4665562744048657</c:v>
                </c:pt>
                <c:pt idx="139">
                  <c:v>7.9436964566493771</c:v>
                </c:pt>
                <c:pt idx="140">
                  <c:v>7.4574822510639933</c:v>
                </c:pt>
                <c:pt idx="141">
                  <c:v>7.0049737621138775</c:v>
                </c:pt>
                <c:pt idx="142">
                  <c:v>6.5834946491568189</c:v>
                </c:pt>
                <c:pt idx="143">
                  <c:v>6.1906068700272954</c:v>
                </c:pt>
                <c:pt idx="144">
                  <c:v>5.8240878839778816</c:v>
                </c:pt>
                <c:pt idx="145">
                  <c:v>5.481910085061827</c:v>
                </c:pt>
                <c:pt idx="146">
                  <c:v>5.1622222552468884</c:v>
                </c:pt>
                <c:pt idx="147">
                  <c:v>4.8633328441792401</c:v>
                </c:pt>
                <c:pt idx="148">
                  <c:v>4.5836948983624097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Arrivals!$R$4</c:f>
              <c:strCache>
                <c:ptCount val="1"/>
                <c:pt idx="0">
                  <c:v>73% mitigation</c:v>
                </c:pt>
              </c:strCache>
            </c:strRef>
          </c:tx>
          <c:marker>
            <c:symbol val="none"/>
          </c:marker>
          <c:val>
            <c:numRef>
              <c:f>Arrivals!$T$6:$T$154</c:f>
              <c:numCache>
                <c:formatCode>0</c:formatCode>
                <c:ptCount val="149"/>
                <c:pt idx="0">
                  <c:v>1.1461572889118876</c:v>
                </c:pt>
                <c:pt idx="1">
                  <c:v>1.3075682128085426</c:v>
                </c:pt>
                <c:pt idx="2">
                  <c:v>1.4857126055734791</c:v>
                </c:pt>
                <c:pt idx="3">
                  <c:v>1.6824739737616401</c:v>
                </c:pt>
                <c:pt idx="4">
                  <c:v>1.9000362205548551</c:v>
                </c:pt>
                <c:pt idx="5">
                  <c:v>2.1409042423771991</c:v>
                </c:pt>
                <c:pt idx="6">
                  <c:v>2.4078786794589706</c:v>
                </c:pt>
                <c:pt idx="7">
                  <c:v>2.7029168161426038</c:v>
                </c:pt>
                <c:pt idx="8">
                  <c:v>3.0257411388546291</c:v>
                </c:pt>
                <c:pt idx="9">
                  <c:v>3.3756864098782819</c:v>
                </c:pt>
                <c:pt idx="10">
                  <c:v>3.7526366320705029</c:v>
                </c:pt>
                <c:pt idx="11">
                  <c:v>4.1570428924176772</c:v>
                </c:pt>
                <c:pt idx="12">
                  <c:v>4.589868988744354</c:v>
                </c:pt>
                <c:pt idx="13">
                  <c:v>5.0525657322414466</c:v>
                </c:pt>
                <c:pt idx="14">
                  <c:v>5.547064856310703</c:v>
                </c:pt>
                <c:pt idx="15">
                  <c:v>6.0757788353171982</c:v>
                </c:pt>
                <c:pt idx="16">
                  <c:v>6.6415988064002764</c:v>
                </c:pt>
                <c:pt idx="17">
                  <c:v>7.2478878737860182</c:v>
                </c:pt>
                <c:pt idx="18">
                  <c:v>7.8984703124121562</c:v>
                </c:pt>
                <c:pt idx="19">
                  <c:v>8.5976188308157191</c:v>
                </c:pt>
                <c:pt idx="20">
                  <c:v>9.3500425377261358</c:v>
                </c:pt>
                <c:pt idx="21">
                  <c:v>10.160878012794409</c:v>
                </c:pt>
                <c:pt idx="22">
                  <c:v>11.035685268516172</c:v>
                </c:pt>
                <c:pt idx="23">
                  <c:v>11.980449668345301</c:v>
                </c:pt>
                <c:pt idx="24">
                  <c:v>13.001590197167996</c:v>
                </c:pt>
                <c:pt idx="25">
                  <c:v>14.105973944814135</c:v>
                </c:pt>
                <c:pt idx="26">
                  <c:v>15.300936283115188</c:v>
                </c:pt>
                <c:pt idx="27">
                  <c:v>16.594305978983744</c:v>
                </c:pt>
                <c:pt idx="28">
                  <c:v>17.994434359853216</c:v>
                </c:pt>
                <c:pt idx="29">
                  <c:v>19.510227598650484</c:v>
                </c:pt>
                <c:pt idx="30">
                  <c:v>21.151181180835877</c:v>
                </c:pt>
                <c:pt idx="31">
                  <c:v>22.927415629279089</c:v>
                </c:pt>
                <c:pt idx="32">
                  <c:v>24.849712573884112</c:v>
                </c:pt>
                <c:pt idx="33">
                  <c:v>26.929550248032122</c:v>
                </c:pt>
                <c:pt idx="34">
                  <c:v>29.179137464253699</c:v>
                </c:pt>
                <c:pt idx="35">
                  <c:v>31.611445061918367</c:v>
                </c:pt>
                <c:pt idx="36">
                  <c:v>34.240233727709374</c:v>
                </c:pt>
                <c:pt idx="37">
                  <c:v>37.08007696453479</c:v>
                </c:pt>
                <c:pt idx="38">
                  <c:v>40.146377826866271</c:v>
                </c:pt>
                <c:pt idx="39">
                  <c:v>43.455377851681277</c:v>
                </c:pt>
                <c:pt idx="40">
                  <c:v>47.024156396403257</c:v>
                </c:pt>
                <c:pt idx="41">
                  <c:v>50.870618351436818</c:v>
                </c:pt>
                <c:pt idx="42">
                  <c:v>55.013467929134819</c:v>
                </c:pt>
                <c:pt idx="43">
                  <c:v>59.472165948635165</c:v>
                </c:pt>
                <c:pt idx="44">
                  <c:v>64.26686774411651</c:v>
                </c:pt>
                <c:pt idx="45">
                  <c:v>69.418338532011703</c:v>
                </c:pt>
                <c:pt idx="46">
                  <c:v>74.947842792761406</c:v>
                </c:pt>
                <c:pt idx="47">
                  <c:v>80.877003970358146</c:v>
                </c:pt>
                <c:pt idx="48">
                  <c:v>87.227630587687202</c:v>
                </c:pt>
                <c:pt idx="49">
                  <c:v>94.021504741535324</c:v>
                </c:pt>
                <c:pt idx="50">
                  <c:v>101.28012890689189</c:v>
                </c:pt>
                <c:pt idx="51">
                  <c:v>109.02442707984034</c:v>
                </c:pt>
                <c:pt idx="52">
                  <c:v>117.27439656085218</c:v>
                </c:pt>
                <c:pt idx="53">
                  <c:v>126.04870716925234</c:v>
                </c:pt>
                <c:pt idx="54">
                  <c:v>135.3642454319326</c:v>
                </c:pt>
                <c:pt idx="55">
                  <c:v>145.23560235383803</c:v>
                </c:pt>
                <c:pt idx="56">
                  <c:v>155.674504801821</c:v>
                </c:pt>
                <c:pt idx="57">
                  <c:v>166.68919236013312</c:v>
                </c:pt>
                <c:pt idx="58">
                  <c:v>178.28374377809774</c:v>
                </c:pt>
                <c:pt idx="59">
                  <c:v>190.45735984559536</c:v>
                </c:pt>
                <c:pt idx="60">
                  <c:v>203.20361269424171</c:v>
                </c:pt>
                <c:pt idx="61">
                  <c:v>216.50967509430336</c:v>
                </c:pt>
                <c:pt idx="62">
                  <c:v>230.35554722338469</c:v>
                </c:pt>
                <c:pt idx="63">
                  <c:v>244.71330249857658</c:v>
                </c:pt>
                <c:pt idx="64">
                  <c:v>259.54637821189306</c:v>
                </c:pt>
                <c:pt idx="65">
                  <c:v>274.80894065426878</c:v>
                </c:pt>
                <c:pt idx="66">
                  <c:v>290.44535786544407</c:v>
                </c:pt>
                <c:pt idx="67">
                  <c:v>306.38981576507342</c:v>
                </c:pt>
                <c:pt idx="68">
                  <c:v>322.56611482940048</c:v>
                </c:pt>
                <c:pt idx="69">
                  <c:v>338.88768429097126</c:v>
                </c:pt>
                <c:pt idx="70">
                  <c:v>355.25784868885216</c:v>
                </c:pt>
                <c:pt idx="71">
                  <c:v>371.57037717681374</c:v>
                </c:pt>
                <c:pt idx="72">
                  <c:v>387.71033910215476</c:v>
                </c:pt>
                <c:pt idx="73">
                  <c:v>403.55527994577983</c:v>
                </c:pt>
                <c:pt idx="74">
                  <c:v>418.97671990105243</c:v>
                </c:pt>
                <c:pt idx="75">
                  <c:v>433.84196352471963</c:v>
                </c:pt>
                <c:pt idx="76">
                  <c:v>448.01619361100052</c:v>
                </c:pt>
                <c:pt idx="77">
                  <c:v>461.36480653629724</c:v>
                </c:pt>
                <c:pt idx="78">
                  <c:v>473.75593079803684</c:v>
                </c:pt>
                <c:pt idx="79">
                  <c:v>485.06305644380677</c:v>
                </c:pt>
                <c:pt idx="80">
                  <c:v>495.16769169902045</c:v>
                </c:pt>
                <c:pt idx="81">
                  <c:v>503.96195541018074</c:v>
                </c:pt>
                <c:pt idx="82">
                  <c:v>511.35101078659636</c:v>
                </c:pt>
                <c:pt idx="83">
                  <c:v>517.25524790404847</c:v>
                </c:pt>
                <c:pt idx="84">
                  <c:v>521.61212970626366</c:v>
                </c:pt>
                <c:pt idx="85">
                  <c:v>524.37762855591177</c:v>
                </c:pt>
                <c:pt idx="86">
                  <c:v>525.5271970783358</c:v>
                </c:pt>
                <c:pt idx="87">
                  <c:v>525.05623706807182</c:v>
                </c:pt>
                <c:pt idx="88">
                  <c:v>522.98005227204339</c:v>
                </c:pt>
                <c:pt idx="89">
                  <c:v>519.33329345078937</c:v>
                </c:pt>
                <c:pt idx="90">
                  <c:v>514.16892576082046</c:v>
                </c:pt>
                <c:pt idx="91">
                  <c:v>507.55676782896626</c:v>
                </c:pt>
                <c:pt idx="92">
                  <c:v>499.58166777566021</c:v>
                </c:pt>
                <c:pt idx="93">
                  <c:v>490.34139308533622</c:v>
                </c:pt>
                <c:pt idx="94">
                  <c:v>479.94431819002057</c:v>
                </c:pt>
                <c:pt idx="95">
                  <c:v>468.50699587381814</c:v>
                </c:pt>
                <c:pt idx="96">
                  <c:v>456.15169641476996</c:v>
                </c:pt>
                <c:pt idx="97">
                  <c:v>443.00399233028111</c:v>
                </c:pt>
                <c:pt idx="98">
                  <c:v>429.19045745795347</c:v>
                </c:pt>
                <c:pt idx="99">
                  <c:v>414.83653777104701</c:v>
                </c:pt>
                <c:pt idx="100">
                  <c:v>400.06463870853622</c:v>
                </c:pt>
                <c:pt idx="101">
                  <c:v>384.99246075718975</c:v>
                </c:pt>
                <c:pt idx="102">
                  <c:v>369.73160231486281</c:v>
                </c:pt>
                <c:pt idx="103">
                  <c:v>354.38643710558426</c:v>
                </c:pt>
                <c:pt idx="104">
                  <c:v>339.05326305984818</c:v>
                </c:pt>
                <c:pt idx="105">
                  <c:v>323.81971090976504</c:v>
                </c:pt>
                <c:pt idx="106">
                  <c:v>308.76439391311351</c:v>
                </c:pt>
                <c:pt idx="107">
                  <c:v>293.95677512640987</c:v>
                </c:pt>
                <c:pt idx="108">
                  <c:v>279.45722539130293</c:v>
                </c:pt>
                <c:pt idx="109">
                  <c:v>265.31724351723642</c:v>
                </c:pt>
                <c:pt idx="110">
                  <c:v>251.57980980909861</c:v>
                </c:pt>
                <c:pt idx="111">
                  <c:v>238.27984486021933</c:v>
                </c:pt>
                <c:pt idx="112">
                  <c:v>225.44474715856813</c:v>
                </c:pt>
                <c:pt idx="113">
                  <c:v>213.09498529852317</c:v>
                </c:pt>
                <c:pt idx="114">
                  <c:v>201.24472323592863</c:v>
                </c:pt>
                <c:pt idx="115">
                  <c:v>189.90245988350944</c:v>
                </c:pt>
                <c:pt idx="116">
                  <c:v>179.07166726075411</c:v>
                </c:pt>
                <c:pt idx="117">
                  <c:v>168.75141426446589</c:v>
                </c:pt>
                <c:pt idx="118">
                  <c:v>158.9369658205751</c:v>
                </c:pt>
                <c:pt idx="119">
                  <c:v>149.62034965096609</c:v>
                </c:pt>
                <c:pt idx="120">
                  <c:v>140.79088509964595</c:v>
                </c:pt>
                <c:pt idx="121">
                  <c:v>132.43567039205936</c:v>
                </c:pt>
                <c:pt idx="122">
                  <c:v>124.5400263432789</c:v>
                </c:pt>
                <c:pt idx="123">
                  <c:v>117.08789589639173</c:v>
                </c:pt>
                <c:pt idx="124">
                  <c:v>110.06219997446942</c:v>
                </c:pt>
                <c:pt idx="125">
                  <c:v>103.44515099497085</c:v>
                </c:pt>
                <c:pt idx="126">
                  <c:v>97.218526046163333</c:v>
                </c:pt>
                <c:pt idx="127">
                  <c:v>91.363902191890247</c:v>
                </c:pt>
                <c:pt idx="128">
                  <c:v>85.862856678395019</c:v>
                </c:pt>
                <c:pt idx="129">
                  <c:v>80.697134993617055</c:v>
                </c:pt>
                <c:pt idx="130">
                  <c:v>75.8487897978398</c:v>
                </c:pt>
                <c:pt idx="131">
                  <c:v>71.300293727591452</c:v>
                </c:pt>
                <c:pt idx="132">
                  <c:v>67.034628992882972</c:v>
                </c:pt>
                <c:pt idx="133">
                  <c:v>63.035356555727049</c:v>
                </c:pt>
                <c:pt idx="134">
                  <c:v>59.286667512649728</c:v>
                </c:pt>
                <c:pt idx="135">
                  <c:v>55.773419115208981</c:v>
                </c:pt>
                <c:pt idx="136">
                  <c:v>52.48115766175215</c:v>
                </c:pt>
                <c:pt idx="137">
                  <c:v>49.396130287791038</c:v>
                </c:pt>
                <c:pt idx="138">
                  <c:v>46.505287477795264</c:v>
                </c:pt>
                <c:pt idx="139">
                  <c:v>43.796277922563149</c:v>
                </c:pt>
                <c:pt idx="140">
                  <c:v>41.257437157046752</c:v>
                </c:pt>
                <c:pt idx="141">
                  <c:v>38.877771235380806</c:v>
                </c:pt>
                <c:pt idx="142">
                  <c:v>36.646936535086297</c:v>
                </c:pt>
                <c:pt idx="143">
                  <c:v>34.555216631670191</c:v>
                </c:pt>
                <c:pt idx="144">
                  <c:v>32.593497047059373</c:v>
                </c:pt>
                <c:pt idx="145">
                  <c:v>30.753238552788844</c:v>
                </c:pt>
                <c:pt idx="146">
                  <c:v>29.026449598822182</c:v>
                </c:pt>
                <c:pt idx="147">
                  <c:v>27.405658341466733</c:v>
                </c:pt>
                <c:pt idx="148">
                  <c:v>25.883884659135674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12672"/>
        <c:axId val="314515456"/>
      </c:lineChart>
      <c:catAx>
        <c:axId val="3268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14515456"/>
        <c:crosses val="autoZero"/>
        <c:auto val="1"/>
        <c:lblAlgn val="ctr"/>
        <c:lblOffset val="100"/>
        <c:noMultiLvlLbl val="1"/>
      </c:catAx>
      <c:valAx>
        <c:axId val="314515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new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2681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47156605424327"/>
          <c:y val="0.15349252272860345"/>
          <c:w val="0.17443697037079781"/>
          <c:h val="0.3178228222962958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</xdr:colOff>
      <xdr:row>115</xdr:row>
      <xdr:rowOff>47626</xdr:rowOff>
    </xdr:from>
    <xdr:to>
      <xdr:col>5</xdr:col>
      <xdr:colOff>312737</xdr:colOff>
      <xdr:row>118</xdr:row>
      <xdr:rowOff>73026</xdr:rowOff>
    </xdr:to>
    <xdr:sp macro="" textlink="">
      <xdr:nvSpPr>
        <xdr:cNvPr id="2" name="Text Box 22"/>
        <xdr:cNvSpPr txBox="1"/>
      </xdr:nvSpPr>
      <xdr:spPr>
        <a:xfrm>
          <a:off x="107156" y="21926551"/>
          <a:ext cx="3253581" cy="596900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800">
              <a:effectLst/>
              <a:ea typeface="Calibri"/>
              <a:cs typeface="Times New Roman"/>
            </a:rPr>
            <a:t>Grenfell B.T. and Bolker B.M. (1994). Population dynamics of measles; Chapter 16 of Parasitic and Infectious Diseases, Epidemiology and Ecology, Eds.: Scott M.E. and Smith G. Academic Press.</a:t>
          </a:r>
          <a:endParaRPr lang="en-GB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154780</xdr:colOff>
      <xdr:row>191</xdr:row>
      <xdr:rowOff>11907</xdr:rowOff>
    </xdr:from>
    <xdr:to>
      <xdr:col>9</xdr:col>
      <xdr:colOff>380998</xdr:colOff>
      <xdr:row>197</xdr:row>
      <xdr:rowOff>130969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892" t="31254" r="19423" b="50341"/>
        <a:stretch/>
      </xdr:blipFill>
      <xdr:spPr>
        <a:xfrm>
          <a:off x="154780" y="36387882"/>
          <a:ext cx="5712618" cy="1262062"/>
        </a:xfrm>
        <a:prstGeom prst="rect">
          <a:avLst/>
        </a:prstGeom>
      </xdr:spPr>
    </xdr:pic>
    <xdr:clientData/>
  </xdr:twoCellAnchor>
  <xdr:twoCellAnchor editAs="oneCell">
    <xdr:from>
      <xdr:col>0</xdr:col>
      <xdr:colOff>130969</xdr:colOff>
      <xdr:row>167</xdr:row>
      <xdr:rowOff>47625</xdr:rowOff>
    </xdr:from>
    <xdr:to>
      <xdr:col>9</xdr:col>
      <xdr:colOff>392906</xdr:colOff>
      <xdr:row>191</xdr:row>
      <xdr:rowOff>35719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696" t="19969" r="19325" b="13530"/>
        <a:stretch/>
      </xdr:blipFill>
      <xdr:spPr>
        <a:xfrm>
          <a:off x="130969" y="31851600"/>
          <a:ext cx="5748337" cy="4560094"/>
        </a:xfrm>
        <a:prstGeom prst="rect">
          <a:avLst/>
        </a:prstGeom>
      </xdr:spPr>
    </xdr:pic>
    <xdr:clientData/>
  </xdr:twoCellAnchor>
  <xdr:twoCellAnchor editAs="oneCell">
    <xdr:from>
      <xdr:col>0</xdr:col>
      <xdr:colOff>59532</xdr:colOff>
      <xdr:row>89</xdr:row>
      <xdr:rowOff>59531</xdr:rowOff>
    </xdr:from>
    <xdr:to>
      <xdr:col>9</xdr:col>
      <xdr:colOff>321469</xdr:colOff>
      <xdr:row>114</xdr:row>
      <xdr:rowOff>130969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379" t="18925" r="18642" b="10059"/>
        <a:stretch/>
      </xdr:blipFill>
      <xdr:spPr>
        <a:xfrm>
          <a:off x="59532" y="16947356"/>
          <a:ext cx="5748337" cy="48720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198</xdr:row>
      <xdr:rowOff>11906</xdr:rowOff>
    </xdr:from>
    <xdr:to>
      <xdr:col>10</xdr:col>
      <xdr:colOff>184307</xdr:colOff>
      <xdr:row>218</xdr:row>
      <xdr:rowOff>173025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1" y="37721381"/>
          <a:ext cx="6089806" cy="397111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120</xdr:row>
      <xdr:rowOff>47624</xdr:rowOff>
    </xdr:from>
    <xdr:to>
      <xdr:col>9</xdr:col>
      <xdr:colOff>261937</xdr:colOff>
      <xdr:row>145</xdr:row>
      <xdr:rowOff>95249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478" t="19794" r="18935" b="10058"/>
        <a:stretch/>
      </xdr:blipFill>
      <xdr:spPr>
        <a:xfrm>
          <a:off x="47625" y="22888574"/>
          <a:ext cx="5700712" cy="481012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145</xdr:row>
      <xdr:rowOff>71437</xdr:rowOff>
    </xdr:from>
    <xdr:to>
      <xdr:col>9</xdr:col>
      <xdr:colOff>285749</xdr:colOff>
      <xdr:row>164</xdr:row>
      <xdr:rowOff>130968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281" t="21878" r="18740" b="24470"/>
        <a:stretch/>
      </xdr:blipFill>
      <xdr:spPr>
        <a:xfrm>
          <a:off x="23813" y="27674887"/>
          <a:ext cx="5748336" cy="367903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220</xdr:row>
      <xdr:rowOff>35719</xdr:rowOff>
    </xdr:from>
    <xdr:to>
      <xdr:col>9</xdr:col>
      <xdr:colOff>250031</xdr:colOff>
      <xdr:row>242</xdr:row>
      <xdr:rowOff>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3793" t="27434" r="19522" b="11968"/>
        <a:stretch/>
      </xdr:blipFill>
      <xdr:spPr>
        <a:xfrm>
          <a:off x="23813" y="41945719"/>
          <a:ext cx="5712618" cy="415528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241</xdr:row>
      <xdr:rowOff>166687</xdr:rowOff>
    </xdr:from>
    <xdr:to>
      <xdr:col>9</xdr:col>
      <xdr:colOff>250031</xdr:colOff>
      <xdr:row>254</xdr:row>
      <xdr:rowOff>130969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794" t="32816" r="19520" b="31589"/>
        <a:stretch/>
      </xdr:blipFill>
      <xdr:spPr>
        <a:xfrm>
          <a:off x="23812" y="46077187"/>
          <a:ext cx="5712619" cy="24407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Shared\Covid19%20model\COVID19_UCLH_arrivals_model%20-%20vs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46_Analytics/Coronavirus/COVID19_UCLH_arrivals_model%20-%20vs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Methodology"/>
      <sheetName val="1"/>
      <sheetName val="1a"/>
      <sheetName val="1a (2)"/>
      <sheetName val="2"/>
      <sheetName val="3"/>
      <sheetName val="4"/>
      <sheetName val="5"/>
      <sheetName val="Calculations"/>
      <sheetName val="Calculations (0 to 79)"/>
      <sheetName val="Calculations (80 plus)"/>
      <sheetName val="UK cases - actual"/>
      <sheetName val="N case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6">
          <cell r="B26">
            <v>1.0210000000000001</v>
          </cell>
        </row>
      </sheetData>
      <sheetData sheetId="11">
        <row r="26">
          <cell r="B26">
            <v>9.3000000000000007</v>
          </cell>
        </row>
      </sheetData>
      <sheetData sheetId="12"/>
      <sheetData sheetId="13">
        <row r="2">
          <cell r="BG2">
            <v>14</v>
          </cell>
        </row>
        <row r="3">
          <cell r="R3">
            <v>6.8463474615949499E-5</v>
          </cell>
          <cell r="S3">
            <v>1.6325996932321244E-6</v>
          </cell>
          <cell r="X3" t="str">
            <v/>
          </cell>
          <cell r="Y3" t="str">
            <v/>
          </cell>
          <cell r="AA3" t="str">
            <v/>
          </cell>
          <cell r="BG3">
            <v>61</v>
          </cell>
        </row>
        <row r="4">
          <cell r="BG4">
            <v>186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Methodology"/>
      <sheetName val="1"/>
      <sheetName val="1a"/>
      <sheetName val="1a (2)"/>
      <sheetName val="2"/>
      <sheetName val="3"/>
      <sheetName val="4"/>
      <sheetName val="Calculations"/>
      <sheetName val="Calculations (0 to 69)"/>
      <sheetName val="Calculations (70 plus)"/>
      <sheetName val="UK cases - actual"/>
      <sheetName val="N case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8">
          <cell r="T48">
            <v>0</v>
          </cell>
        </row>
      </sheetData>
      <sheetData sheetId="9"/>
      <sheetData sheetId="10"/>
      <sheetData sheetId="11"/>
      <sheetData sheetId="12">
        <row r="2">
          <cell r="AS2">
            <v>19</v>
          </cell>
        </row>
        <row r="3">
          <cell r="N3">
            <v>4.0690405704434544E-5</v>
          </cell>
          <cell r="O3">
            <v>1.3462790918590026E-6</v>
          </cell>
          <cell r="R3" t="str">
            <v/>
          </cell>
          <cell r="S3" t="str">
            <v/>
          </cell>
          <cell r="T3" t="str">
            <v/>
          </cell>
          <cell r="AS3">
            <v>55</v>
          </cell>
        </row>
        <row r="4">
          <cell r="AS4">
            <v>181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4"/>
  <sheetViews>
    <sheetView tabSelected="1" workbookViewId="0">
      <pane xSplit="2" ySplit="5" topLeftCell="C6" activePane="bottomRight" state="frozen"/>
      <selection pane="topRight" activeCell="C1" sqref="C1"/>
      <selection pane="bottomLeft" activeCell="A4" sqref="A4"/>
      <selection pane="bottomRight" activeCell="D7" sqref="D7"/>
    </sheetView>
  </sheetViews>
  <sheetFormatPr defaultRowHeight="15" x14ac:dyDescent="0.25"/>
  <cols>
    <col min="2" max="2" width="12.7109375" style="9" customWidth="1"/>
    <col min="3" max="3" width="7.42578125" style="9" customWidth="1"/>
    <col min="4" max="4" width="8.28515625" style="9" customWidth="1"/>
    <col min="5" max="5" width="7.85546875" style="9" customWidth="1"/>
    <col min="6" max="6" width="12" style="18" customWidth="1"/>
    <col min="7" max="7" width="9.140625" style="18"/>
    <col min="8" max="14" width="9.140625" style="9"/>
    <col min="15" max="16" width="9.140625" style="18"/>
    <col min="18" max="19" width="9.140625" style="18"/>
  </cols>
  <sheetData>
    <row r="1" spans="2:20" x14ac:dyDescent="0.25">
      <c r="C1" s="18" t="s">
        <v>81</v>
      </c>
    </row>
    <row r="3" spans="2:20" x14ac:dyDescent="0.25">
      <c r="C3" s="18" t="s">
        <v>80</v>
      </c>
    </row>
    <row r="4" spans="2:20" x14ac:dyDescent="0.25">
      <c r="C4" s="22" t="s">
        <v>99</v>
      </c>
      <c r="D4" s="23"/>
      <c r="E4" s="23"/>
      <c r="F4" s="22" t="s">
        <v>95</v>
      </c>
      <c r="G4" s="23"/>
      <c r="H4" s="23"/>
      <c r="I4" s="22" t="s">
        <v>100</v>
      </c>
      <c r="J4" s="23"/>
      <c r="K4" s="23"/>
      <c r="L4" s="22" t="s">
        <v>101</v>
      </c>
      <c r="M4" s="23"/>
      <c r="N4" s="23"/>
      <c r="O4" s="22" t="s">
        <v>97</v>
      </c>
      <c r="P4" s="23"/>
      <c r="Q4" s="23"/>
      <c r="R4" s="22" t="s">
        <v>102</v>
      </c>
      <c r="S4" s="23"/>
      <c r="T4" s="23"/>
    </row>
    <row r="5" spans="2:20" x14ac:dyDescent="0.25">
      <c r="B5" s="9" t="s">
        <v>79</v>
      </c>
      <c r="C5" s="19" t="s">
        <v>96</v>
      </c>
      <c r="D5" s="18" t="s">
        <v>85</v>
      </c>
      <c r="E5" t="s">
        <v>98</v>
      </c>
      <c r="F5" s="19" t="s">
        <v>96</v>
      </c>
      <c r="G5" s="18" t="s">
        <v>85</v>
      </c>
      <c r="H5" s="9" t="s">
        <v>98</v>
      </c>
      <c r="I5" s="19" t="s">
        <v>96</v>
      </c>
      <c r="J5" s="18" t="s">
        <v>85</v>
      </c>
      <c r="K5" s="9" t="s">
        <v>98</v>
      </c>
      <c r="L5" s="19" t="s">
        <v>96</v>
      </c>
      <c r="M5" s="18" t="s">
        <v>85</v>
      </c>
      <c r="N5" t="s">
        <v>98</v>
      </c>
      <c r="O5" s="19" t="s">
        <v>96</v>
      </c>
      <c r="P5" s="18" t="s">
        <v>85</v>
      </c>
      <c r="Q5" t="s">
        <v>98</v>
      </c>
      <c r="R5" s="19" t="s">
        <v>96</v>
      </c>
      <c r="S5" s="18" t="s">
        <v>85</v>
      </c>
      <c r="T5" t="s">
        <v>98</v>
      </c>
    </row>
    <row r="6" spans="2:20" x14ac:dyDescent="0.25">
      <c r="B6" s="20">
        <v>43896</v>
      </c>
      <c r="C6" s="18">
        <v>0.94557939075726338</v>
      </c>
      <c r="D6" s="18">
        <v>0.16499309918651517</v>
      </c>
      <c r="E6" s="18">
        <f>SUM(C6:D6)</f>
        <v>1.1105724899437786</v>
      </c>
      <c r="F6" s="18">
        <v>0.85360174818780177</v>
      </c>
      <c r="G6" s="18">
        <v>0.14822624273166973</v>
      </c>
      <c r="H6" s="18">
        <f>SUM(F6:G6)</f>
        <v>1.0018279909194714</v>
      </c>
      <c r="I6" s="18">
        <v>0.85324506671403988</v>
      </c>
      <c r="J6" s="18">
        <v>0.14717614560250925</v>
      </c>
      <c r="K6" s="18">
        <f>SUM(I6:J6)</f>
        <v>1.000421212316549</v>
      </c>
      <c r="L6" s="18">
        <v>0.85367063353523509</v>
      </c>
      <c r="M6" s="18">
        <v>0.14666906338889263</v>
      </c>
      <c r="N6" s="18">
        <f>SUM(L6:M6)</f>
        <v>1.0003396969241276</v>
      </c>
      <c r="O6" s="18">
        <v>0.94209163639410942</v>
      </c>
      <c r="P6" s="18">
        <v>0.1614346847638819</v>
      </c>
      <c r="Q6" s="18">
        <f>SUM(O6:P6)</f>
        <v>1.1035263211579913</v>
      </c>
      <c r="R6" s="18">
        <v>0.97885167449245269</v>
      </c>
      <c r="S6" s="18">
        <v>0.16730561441943492</v>
      </c>
      <c r="T6" s="18">
        <f>SUM(R6:S6)</f>
        <v>1.1461572889118876</v>
      </c>
    </row>
    <row r="7" spans="2:20" x14ac:dyDescent="0.25">
      <c r="B7" s="20">
        <f>B6+1</f>
        <v>43897</v>
      </c>
      <c r="C7" s="18">
        <v>1.1004033614357986</v>
      </c>
      <c r="D7" s="18">
        <v>0.19214321192115835</v>
      </c>
      <c r="E7" s="18">
        <f t="shared" ref="E7:E70" si="0">SUM(C7:D7)</f>
        <v>1.292546573356957</v>
      </c>
      <c r="F7" s="18">
        <v>0.98426064973494487</v>
      </c>
      <c r="G7" s="18">
        <v>0.17103386327983294</v>
      </c>
      <c r="H7" s="18">
        <f t="shared" ref="H7:H70" si="1">SUM(F7:G7)</f>
        <v>1.1552945130147778</v>
      </c>
      <c r="I7" s="18">
        <v>0.97519565528447494</v>
      </c>
      <c r="J7" s="18">
        <v>0.16831256519615589</v>
      </c>
      <c r="K7" s="18">
        <f t="shared" ref="K7:K70" si="2">SUM(I7:J7)</f>
        <v>1.1435082204806308</v>
      </c>
      <c r="L7" s="18">
        <v>0.97996519093035861</v>
      </c>
      <c r="M7" s="18">
        <v>0.16845041984759979</v>
      </c>
      <c r="N7" s="18">
        <f t="shared" ref="N7:N70" si="3">SUM(L7:M7)</f>
        <v>1.1484156107779584</v>
      </c>
      <c r="O7" s="18">
        <v>1.0718384337655316</v>
      </c>
      <c r="P7" s="18">
        <v>0.18374852763762961</v>
      </c>
      <c r="Q7" s="18">
        <f t="shared" ref="Q7:Q70" si="4">SUM(O7:P7)</f>
        <v>1.2555869614031612</v>
      </c>
      <c r="R7" s="18">
        <v>1.1167283069663778</v>
      </c>
      <c r="S7" s="18">
        <v>0.19083990584216481</v>
      </c>
      <c r="T7" s="18">
        <f t="shared" ref="T7:T70" si="5">SUM(R7:S7)</f>
        <v>1.3075682128085426</v>
      </c>
    </row>
    <row r="8" spans="2:20" x14ac:dyDescent="0.25">
      <c r="B8" s="20">
        <f t="shared" ref="B8:B71" si="6">B7+1</f>
        <v>43898</v>
      </c>
      <c r="C8" s="18">
        <v>1.2805545373489782</v>
      </c>
      <c r="D8" s="18">
        <v>0.22375680174704926</v>
      </c>
      <c r="E8" s="18">
        <f t="shared" si="0"/>
        <v>1.5043113390960274</v>
      </c>
      <c r="F8" s="18">
        <v>1.1348744752237936</v>
      </c>
      <c r="G8" s="18">
        <v>0.19734335855112617</v>
      </c>
      <c r="H8" s="18">
        <f t="shared" si="1"/>
        <v>1.3322178337749198</v>
      </c>
      <c r="I8" s="18">
        <v>1.1141009209384203</v>
      </c>
      <c r="J8" s="18">
        <v>0.19240481485006344</v>
      </c>
      <c r="K8" s="18">
        <f t="shared" si="2"/>
        <v>1.3065057357884837</v>
      </c>
      <c r="L8" s="18">
        <v>1.1230510414137962</v>
      </c>
      <c r="M8" s="18">
        <v>0.19313899726412331</v>
      </c>
      <c r="N8" s="18">
        <f t="shared" si="3"/>
        <v>1.3161900386779195</v>
      </c>
      <c r="O8" s="18">
        <v>1.2167286836017315</v>
      </c>
      <c r="P8" s="18">
        <v>0.20867409507130752</v>
      </c>
      <c r="Q8" s="18">
        <f t="shared" si="4"/>
        <v>1.425402778673039</v>
      </c>
      <c r="R8" s="18">
        <v>1.2688884385053996</v>
      </c>
      <c r="S8" s="18">
        <v>0.2168241670680795</v>
      </c>
      <c r="T8" s="18">
        <f t="shared" si="5"/>
        <v>1.4857126055734791</v>
      </c>
    </row>
    <row r="9" spans="2:20" x14ac:dyDescent="0.25">
      <c r="B9" s="20">
        <f t="shared" si="6"/>
        <v>43899</v>
      </c>
      <c r="C9" s="18">
        <v>1.4901681170188503</v>
      </c>
      <c r="D9" s="18">
        <v>0.26056622187636158</v>
      </c>
      <c r="E9" s="18">
        <f t="shared" si="0"/>
        <v>1.7507343388952119</v>
      </c>
      <c r="F9" s="18">
        <v>1.3084885524129568</v>
      </c>
      <c r="G9" s="18">
        <v>0.22769195436232392</v>
      </c>
      <c r="H9" s="18">
        <f t="shared" si="1"/>
        <v>1.5361805067752807</v>
      </c>
      <c r="I9" s="18">
        <v>1.2723447326672428</v>
      </c>
      <c r="J9" s="18">
        <v>0.21987106635050369</v>
      </c>
      <c r="K9" s="18">
        <f t="shared" si="2"/>
        <v>1.4922157990177465</v>
      </c>
      <c r="L9" s="18">
        <v>1.2850231321476127</v>
      </c>
      <c r="M9" s="18">
        <v>0.2211004569942745</v>
      </c>
      <c r="N9" s="18">
        <f t="shared" si="3"/>
        <v>1.5061235891418872</v>
      </c>
      <c r="O9" s="18">
        <v>1.3779518321850972</v>
      </c>
      <c r="P9" s="18">
        <v>0.23641700282367495</v>
      </c>
      <c r="Q9" s="18">
        <f t="shared" si="4"/>
        <v>1.6143688350087722</v>
      </c>
      <c r="R9" s="18">
        <v>1.4369355299172231</v>
      </c>
      <c r="S9" s="18">
        <v>0.24553844384441703</v>
      </c>
      <c r="T9" s="18">
        <f t="shared" si="5"/>
        <v>1.6824739737616401</v>
      </c>
    </row>
    <row r="10" spans="2:20" x14ac:dyDescent="0.25">
      <c r="B10" s="20">
        <f t="shared" si="6"/>
        <v>43900</v>
      </c>
      <c r="C10" s="18">
        <v>1.7340516339540279</v>
      </c>
      <c r="D10" s="18">
        <v>0.30342348103388206</v>
      </c>
      <c r="E10" s="18">
        <f t="shared" si="0"/>
        <v>2.03747511498791</v>
      </c>
      <c r="F10" s="18">
        <v>1.5086109041630653</v>
      </c>
      <c r="G10" s="18">
        <v>0.26269892500155279</v>
      </c>
      <c r="H10" s="18">
        <f t="shared" si="1"/>
        <v>1.7713098291646181</v>
      </c>
      <c r="I10" s="18">
        <v>1.4526474566176084</v>
      </c>
      <c r="J10" s="18">
        <v>0.25118880961304102</v>
      </c>
      <c r="K10" s="18">
        <f t="shared" si="2"/>
        <v>1.7038362662306494</v>
      </c>
      <c r="L10" s="18">
        <v>1.4682939183781638</v>
      </c>
      <c r="M10" s="18">
        <v>0.25275639662978033</v>
      </c>
      <c r="N10" s="18">
        <f t="shared" si="3"/>
        <v>1.7210503150079441</v>
      </c>
      <c r="O10" s="18">
        <v>1.5569597767219712</v>
      </c>
      <c r="P10" s="18">
        <v>0.26723008253685832</v>
      </c>
      <c r="Q10" s="18">
        <f t="shared" si="4"/>
        <v>1.8241898592588295</v>
      </c>
      <c r="R10" s="18">
        <v>1.6227288868077885</v>
      </c>
      <c r="S10" s="18">
        <v>0.27730733374706662</v>
      </c>
      <c r="T10" s="18">
        <f t="shared" si="5"/>
        <v>1.9000362205548551</v>
      </c>
    </row>
    <row r="11" spans="2:20" x14ac:dyDescent="0.25">
      <c r="B11" s="20">
        <f t="shared" si="6"/>
        <v>43901</v>
      </c>
      <c r="C11" s="18">
        <v>2.0177932721889658</v>
      </c>
      <c r="D11" s="18">
        <v>0.3533196142488233</v>
      </c>
      <c r="E11" s="18">
        <f t="shared" si="0"/>
        <v>2.3711128864377891</v>
      </c>
      <c r="F11" s="18">
        <v>1.7392819597224847</v>
      </c>
      <c r="G11" s="18">
        <v>0.30307801964249714</v>
      </c>
      <c r="H11" s="18">
        <f t="shared" si="1"/>
        <v>2.0423599793649818</v>
      </c>
      <c r="I11" s="18">
        <v>1.6581117353954848</v>
      </c>
      <c r="J11" s="18">
        <v>0.28690296931186343</v>
      </c>
      <c r="K11" s="18">
        <f t="shared" si="2"/>
        <v>1.9450147047073483</v>
      </c>
      <c r="L11" s="18">
        <v>1.6756306438639577</v>
      </c>
      <c r="M11" s="18">
        <v>0.28859084453349237</v>
      </c>
      <c r="N11" s="18">
        <f t="shared" si="3"/>
        <v>1.96422148839745</v>
      </c>
      <c r="O11" s="18">
        <v>1.7554693225005806</v>
      </c>
      <c r="P11" s="18">
        <v>0.30141338349895497</v>
      </c>
      <c r="Q11" s="18">
        <f t="shared" si="4"/>
        <v>2.0568827059995356</v>
      </c>
      <c r="R11" s="18">
        <v>1.8284012468891468</v>
      </c>
      <c r="S11" s="18">
        <v>0.31250299548805205</v>
      </c>
      <c r="T11" s="18">
        <f t="shared" si="5"/>
        <v>2.1409042423771991</v>
      </c>
    </row>
    <row r="12" spans="2:20" x14ac:dyDescent="0.25">
      <c r="B12" s="20">
        <f t="shared" si="6"/>
        <v>43902</v>
      </c>
      <c r="C12" s="18">
        <v>2.347887277884622</v>
      </c>
      <c r="D12" s="18">
        <v>0.41140712595155149</v>
      </c>
      <c r="E12" s="18">
        <f t="shared" si="0"/>
        <v>2.7592944038361735</v>
      </c>
      <c r="F12" s="18">
        <v>2.005154583663705</v>
      </c>
      <c r="G12" s="18">
        <v>0.34965173747262535</v>
      </c>
      <c r="H12" s="18">
        <f t="shared" si="1"/>
        <v>2.3548063211363304</v>
      </c>
      <c r="I12" s="18">
        <v>1.8922745520595843</v>
      </c>
      <c r="J12" s="18">
        <v>0.32763514352524981</v>
      </c>
      <c r="K12" s="18">
        <f t="shared" si="2"/>
        <v>2.2199096955848341</v>
      </c>
      <c r="L12" s="18">
        <v>1.910199377193182</v>
      </c>
      <c r="M12" s="18">
        <v>0.32915798016217579</v>
      </c>
      <c r="N12" s="18">
        <f t="shared" si="3"/>
        <v>2.2393573573553578</v>
      </c>
      <c r="O12" s="18">
        <v>1.9754748863813045</v>
      </c>
      <c r="P12" s="18">
        <v>0.3393161329609895</v>
      </c>
      <c r="Q12" s="18">
        <f t="shared" si="4"/>
        <v>2.314791019342294</v>
      </c>
      <c r="R12" s="18">
        <v>2.0563375032768985</v>
      </c>
      <c r="S12" s="18">
        <v>0.35154117618207215</v>
      </c>
      <c r="T12" s="18">
        <f t="shared" si="5"/>
        <v>2.4078786794589706</v>
      </c>
    </row>
    <row r="13" spans="2:20" x14ac:dyDescent="0.25">
      <c r="B13" s="20">
        <f t="shared" si="6"/>
        <v>43903</v>
      </c>
      <c r="C13" s="18">
        <v>2.7318790391747321</v>
      </c>
      <c r="D13" s="18">
        <v>0.4790259699405377</v>
      </c>
      <c r="E13" s="18">
        <f t="shared" si="0"/>
        <v>3.2109050091152698</v>
      </c>
      <c r="F13" s="18">
        <v>2.3115858832920679</v>
      </c>
      <c r="G13" s="18">
        <v>0.4033677147007686</v>
      </c>
      <c r="H13" s="18">
        <f t="shared" si="1"/>
        <v>2.7149535979928365</v>
      </c>
      <c r="I13" s="18">
        <v>2.1591664271345277</v>
      </c>
      <c r="J13" s="18">
        <v>0.37409411634397483</v>
      </c>
      <c r="K13" s="18">
        <f t="shared" si="2"/>
        <v>2.5332605434785025</v>
      </c>
      <c r="L13" s="18">
        <v>2.1756152388171301</v>
      </c>
      <c r="M13" s="18">
        <v>0.37509096969439826</v>
      </c>
      <c r="N13" s="18">
        <f t="shared" si="3"/>
        <v>2.5507062085115284</v>
      </c>
      <c r="O13" s="18">
        <v>2.2192695485506988</v>
      </c>
      <c r="P13" s="18">
        <v>0.38134027043013718</v>
      </c>
      <c r="Q13" s="18">
        <f t="shared" si="4"/>
        <v>2.600609818980836</v>
      </c>
      <c r="R13" s="18">
        <v>2.3082091640844613</v>
      </c>
      <c r="S13" s="18">
        <v>0.39470765205814251</v>
      </c>
      <c r="T13" s="18">
        <f t="shared" si="5"/>
        <v>2.7029168161426038</v>
      </c>
    </row>
    <row r="14" spans="2:20" x14ac:dyDescent="0.25">
      <c r="B14" s="20">
        <f t="shared" si="6"/>
        <v>43904</v>
      </c>
      <c r="C14" s="18">
        <v>3.1785327478215564</v>
      </c>
      <c r="D14" s="18">
        <v>0.55773359279991741</v>
      </c>
      <c r="E14" s="18">
        <f t="shared" si="0"/>
        <v>3.7362663406214738</v>
      </c>
      <c r="F14" s="18">
        <v>2.6647424410296985</v>
      </c>
      <c r="G14" s="18">
        <v>0.46531752027282147</v>
      </c>
      <c r="H14" s="18">
        <f t="shared" si="1"/>
        <v>3.13005996130252</v>
      </c>
      <c r="I14" s="18">
        <v>2.4633786828614888</v>
      </c>
      <c r="J14" s="18">
        <v>0.42708781190864364</v>
      </c>
      <c r="K14" s="18">
        <f t="shared" si="2"/>
        <v>2.8904664947701324</v>
      </c>
      <c r="L14" s="18">
        <v>2.4759988898756582</v>
      </c>
      <c r="M14" s="18">
        <v>0.42711192506640794</v>
      </c>
      <c r="N14" s="18">
        <f t="shared" si="3"/>
        <v>2.9031108149420661</v>
      </c>
      <c r="O14" s="18">
        <v>2.4894712805692585</v>
      </c>
      <c r="P14" s="18">
        <v>0.42794495693156165</v>
      </c>
      <c r="Q14" s="18">
        <f t="shared" si="4"/>
        <v>2.9174162375008201</v>
      </c>
      <c r="R14" s="18">
        <v>2.5837921962404238</v>
      </c>
      <c r="S14" s="18">
        <v>0.44194894261420536</v>
      </c>
      <c r="T14" s="18">
        <f t="shared" si="5"/>
        <v>3.0257411388546291</v>
      </c>
    </row>
    <row r="15" spans="2:20" x14ac:dyDescent="0.25">
      <c r="B15" s="20">
        <f t="shared" si="6"/>
        <v>43905</v>
      </c>
      <c r="C15" s="18">
        <v>3.6980249258073563</v>
      </c>
      <c r="D15" s="18">
        <v>0.64933963454412114</v>
      </c>
      <c r="E15" s="18">
        <f t="shared" si="0"/>
        <v>4.3473645603514779</v>
      </c>
      <c r="F15" s="18">
        <v>3.0717208201151962</v>
      </c>
      <c r="G15" s="18">
        <v>0.53675819375114653</v>
      </c>
      <c r="H15" s="18">
        <f t="shared" si="1"/>
        <v>3.6084790138663427</v>
      </c>
      <c r="I15" s="18">
        <v>2.8101398024260966</v>
      </c>
      <c r="J15" s="18">
        <v>0.48753687428012782</v>
      </c>
      <c r="K15" s="18">
        <f t="shared" si="2"/>
        <v>3.2976766767062244</v>
      </c>
      <c r="L15" s="18">
        <v>2.816039825275805</v>
      </c>
      <c r="M15" s="18">
        <v>0.48604308146228714</v>
      </c>
      <c r="N15" s="18">
        <f t="shared" si="3"/>
        <v>3.3020829067380921</v>
      </c>
      <c r="O15" s="18">
        <v>2.7890524538419257</v>
      </c>
      <c r="P15" s="18">
        <v>0.47965170273296787</v>
      </c>
      <c r="Q15" s="18">
        <f t="shared" si="4"/>
        <v>3.2687041565748935</v>
      </c>
      <c r="R15" s="18">
        <v>2.8825293895623467</v>
      </c>
      <c r="S15" s="18">
        <v>0.49315702031593522</v>
      </c>
      <c r="T15" s="18">
        <f t="shared" si="5"/>
        <v>3.3756864098782819</v>
      </c>
    </row>
    <row r="16" spans="2:20" x14ac:dyDescent="0.25">
      <c r="B16" s="20">
        <f t="shared" si="6"/>
        <v>43906</v>
      </c>
      <c r="C16" s="18">
        <v>4.3021674928753271</v>
      </c>
      <c r="D16" s="18">
        <v>0.75594595177425639</v>
      </c>
      <c r="E16" s="18">
        <f t="shared" si="0"/>
        <v>5.0581134446495835</v>
      </c>
      <c r="F16" s="18">
        <v>3.5406854084883754</v>
      </c>
      <c r="G16" s="18">
        <v>0.61913689814616824</v>
      </c>
      <c r="H16" s="18">
        <f t="shared" si="1"/>
        <v>4.1598223066345437</v>
      </c>
      <c r="I16" s="18">
        <v>3.2054020137620505</v>
      </c>
      <c r="J16" s="18">
        <v>0.55649007603135292</v>
      </c>
      <c r="K16" s="18">
        <f t="shared" si="2"/>
        <v>3.7618920897934034</v>
      </c>
      <c r="L16" s="18">
        <v>3.201067336924929</v>
      </c>
      <c r="M16" s="18">
        <v>0.5528193474192058</v>
      </c>
      <c r="N16" s="18">
        <f t="shared" si="3"/>
        <v>3.7538866843441347</v>
      </c>
      <c r="O16" s="18">
        <v>3.121371894514688</v>
      </c>
      <c r="P16" s="18">
        <v>0.53704997365006868</v>
      </c>
      <c r="Q16" s="18">
        <f t="shared" si="4"/>
        <v>3.6584218681647567</v>
      </c>
      <c r="R16" s="18">
        <v>3.2043252920522107</v>
      </c>
      <c r="S16" s="18">
        <v>0.54831134001829218</v>
      </c>
      <c r="T16" s="18">
        <f t="shared" si="5"/>
        <v>3.7526366320705029</v>
      </c>
    </row>
    <row r="17" spans="2:20" x14ac:dyDescent="0.25">
      <c r="B17" s="20">
        <f t="shared" si="6"/>
        <v>43907</v>
      </c>
      <c r="C17" s="18">
        <v>5.0046644584359967</v>
      </c>
      <c r="D17" s="18">
        <v>0.87999270286480069</v>
      </c>
      <c r="E17" s="18">
        <f t="shared" si="0"/>
        <v>5.8846571613007974</v>
      </c>
      <c r="F17" s="18">
        <v>4.081025894042245</v>
      </c>
      <c r="G17" s="18">
        <v>0.71411910200995887</v>
      </c>
      <c r="H17" s="18">
        <f t="shared" si="1"/>
        <v>4.7951449960522039</v>
      </c>
      <c r="I17" s="18">
        <v>3.6559393369643267</v>
      </c>
      <c r="J17" s="18">
        <v>0.63514177834001462</v>
      </c>
      <c r="K17" s="18">
        <f t="shared" si="2"/>
        <v>4.2910811153043413</v>
      </c>
      <c r="L17" s="18">
        <v>3.6371302222953084</v>
      </c>
      <c r="M17" s="18">
        <v>0.62850241963701681</v>
      </c>
      <c r="N17" s="18">
        <f t="shared" si="3"/>
        <v>4.2656326419323252</v>
      </c>
      <c r="O17" s="18">
        <v>3.49020954583332</v>
      </c>
      <c r="P17" s="18">
        <v>0.60080328283547235</v>
      </c>
      <c r="Q17" s="18">
        <f t="shared" si="4"/>
        <v>4.0910128286687923</v>
      </c>
      <c r="R17" s="18">
        <v>3.5495630059286398</v>
      </c>
      <c r="S17" s="18">
        <v>0.60747988648903739</v>
      </c>
      <c r="T17" s="18">
        <f t="shared" si="5"/>
        <v>4.1570428924176772</v>
      </c>
    </row>
    <row r="18" spans="2:20" x14ac:dyDescent="0.25">
      <c r="B18" s="20">
        <f t="shared" si="6"/>
        <v>43908</v>
      </c>
      <c r="C18" s="18">
        <v>5.8214067287662914</v>
      </c>
      <c r="D18" s="18">
        <v>1.0243113090533802</v>
      </c>
      <c r="E18" s="18">
        <f t="shared" si="0"/>
        <v>6.8457180378196716</v>
      </c>
      <c r="F18" s="18">
        <v>4.703536899591807</v>
      </c>
      <c r="G18" s="18">
        <v>0.82362074792725792</v>
      </c>
      <c r="H18" s="18">
        <f t="shared" si="1"/>
        <v>5.5271576475190649</v>
      </c>
      <c r="I18" s="18">
        <v>4.1694584492584568</v>
      </c>
      <c r="J18" s="18">
        <v>0.72485168628136076</v>
      </c>
      <c r="K18" s="18">
        <f t="shared" si="2"/>
        <v>4.8943101355398175</v>
      </c>
      <c r="L18" s="18">
        <v>4.1310864423303322</v>
      </c>
      <c r="M18" s="18">
        <v>0.71429667776709227</v>
      </c>
      <c r="N18" s="18">
        <f t="shared" si="3"/>
        <v>4.8453831200974244</v>
      </c>
      <c r="O18" s="18">
        <v>3.8998042687338454</v>
      </c>
      <c r="P18" s="18">
        <v>0.67165586092137453</v>
      </c>
      <c r="Q18" s="18">
        <f t="shared" si="4"/>
        <v>4.57146012965522</v>
      </c>
      <c r="R18" s="18">
        <v>3.9190593748900717</v>
      </c>
      <c r="S18" s="18">
        <v>0.67080961385428228</v>
      </c>
      <c r="T18" s="18">
        <f t="shared" si="5"/>
        <v>4.589868988744354</v>
      </c>
    </row>
    <row r="19" spans="2:20" x14ac:dyDescent="0.25">
      <c r="B19" s="20">
        <f t="shared" si="6"/>
        <v>43909</v>
      </c>
      <c r="C19" s="18">
        <v>6.7708099058269227</v>
      </c>
      <c r="D19" s="18">
        <v>1.1921851757525541</v>
      </c>
      <c r="E19" s="18">
        <f t="shared" si="0"/>
        <v>7.9629950815794768</v>
      </c>
      <c r="F19" s="18">
        <v>5.4206225401937544</v>
      </c>
      <c r="G19" s="18">
        <v>0.94984490727577064</v>
      </c>
      <c r="H19" s="18">
        <f t="shared" si="1"/>
        <v>6.3704674474695251</v>
      </c>
      <c r="I19" s="18">
        <v>4.7547238384094257</v>
      </c>
      <c r="J19" s="18">
        <v>0.82716716434581272</v>
      </c>
      <c r="K19" s="18">
        <f t="shared" si="2"/>
        <v>5.5818910027552384</v>
      </c>
      <c r="L19" s="18">
        <v>4.6907040099260513</v>
      </c>
      <c r="M19" s="18">
        <v>0.81156708831661728</v>
      </c>
      <c r="N19" s="18">
        <f t="shared" si="3"/>
        <v>5.5022710982426686</v>
      </c>
      <c r="O19" s="18">
        <v>4.3548955349148315</v>
      </c>
      <c r="P19" s="18">
        <v>0.75044003788242453</v>
      </c>
      <c r="Q19" s="18">
        <f t="shared" si="4"/>
        <v>5.105335572797256</v>
      </c>
      <c r="R19" s="18">
        <v>4.3140440968273523</v>
      </c>
      <c r="S19" s="18">
        <v>0.73852163541409421</v>
      </c>
      <c r="T19" s="18">
        <f t="shared" si="5"/>
        <v>5.0525657322414466</v>
      </c>
    </row>
    <row r="20" spans="2:20" x14ac:dyDescent="0.25">
      <c r="B20" s="20">
        <f t="shared" si="6"/>
        <v>43910</v>
      </c>
      <c r="C20" s="18">
        <v>7.8742002843546643</v>
      </c>
      <c r="D20" s="18">
        <v>1.3874191189531739</v>
      </c>
      <c r="E20" s="18">
        <f t="shared" si="0"/>
        <v>9.2616194033078383</v>
      </c>
      <c r="F20" s="18">
        <v>6.2465288872848745</v>
      </c>
      <c r="G20" s="18">
        <v>1.0953234616853589</v>
      </c>
      <c r="H20" s="18">
        <f t="shared" si="1"/>
        <v>7.3418523489702334</v>
      </c>
      <c r="I20" s="18">
        <v>5.4216988294128541</v>
      </c>
      <c r="J20" s="18">
        <v>0.94384839803717036</v>
      </c>
      <c r="K20" s="18">
        <f t="shared" si="2"/>
        <v>6.3655472274500244</v>
      </c>
      <c r="L20" s="18">
        <v>5.3247744371098449</v>
      </c>
      <c r="M20" s="18">
        <v>0.92185935529182306</v>
      </c>
      <c r="N20" s="18">
        <f t="shared" si="3"/>
        <v>6.2466337924016679</v>
      </c>
      <c r="O20" s="18">
        <v>4.8607698232800232</v>
      </c>
      <c r="P20" s="18">
        <v>0.83808448002468516</v>
      </c>
      <c r="Q20" s="18">
        <f t="shared" si="4"/>
        <v>5.6988543033047083</v>
      </c>
      <c r="R20" s="18">
        <v>4.7361551986494561</v>
      </c>
      <c r="S20" s="18">
        <v>0.8109096576612469</v>
      </c>
      <c r="T20" s="18">
        <f t="shared" si="5"/>
        <v>5.547064856310703</v>
      </c>
    </row>
    <row r="21" spans="2:20" x14ac:dyDescent="0.25">
      <c r="B21" s="20">
        <f t="shared" si="6"/>
        <v>43911</v>
      </c>
      <c r="C21" s="18">
        <v>9.1562544816006692</v>
      </c>
      <c r="D21" s="18">
        <v>1.6144184835934894</v>
      </c>
      <c r="E21" s="18">
        <f t="shared" si="0"/>
        <v>10.770672965194159</v>
      </c>
      <c r="F21" s="18">
        <v>7.1976075167540543</v>
      </c>
      <c r="G21" s="18">
        <v>1.262964386975499</v>
      </c>
      <c r="H21" s="18">
        <f t="shared" si="1"/>
        <v>8.4605719037295533</v>
      </c>
      <c r="I21" s="18">
        <v>6.1817041733777955</v>
      </c>
      <c r="J21" s="18">
        <v>1.0768967064991326</v>
      </c>
      <c r="K21" s="18">
        <f t="shared" si="2"/>
        <v>7.2586008798769281</v>
      </c>
      <c r="L21" s="18">
        <v>6.0432400982733938</v>
      </c>
      <c r="M21" s="18">
        <v>1.0469225606490582</v>
      </c>
      <c r="N21" s="18">
        <f t="shared" si="3"/>
        <v>7.090162658922452</v>
      </c>
      <c r="O21" s="18">
        <v>5.4233124886254416</v>
      </c>
      <c r="P21" s="18">
        <v>0.93562341778070213</v>
      </c>
      <c r="Q21" s="18">
        <f t="shared" si="4"/>
        <v>6.3589359064061437</v>
      </c>
      <c r="R21" s="18">
        <v>5.1874393457350365</v>
      </c>
      <c r="S21" s="18">
        <v>0.88833948958216169</v>
      </c>
      <c r="T21" s="18">
        <f t="shared" si="5"/>
        <v>6.0757788353171982</v>
      </c>
    </row>
    <row r="22" spans="2:20" x14ac:dyDescent="0.25">
      <c r="B22" s="20">
        <f t="shared" si="6"/>
        <v>43912</v>
      </c>
      <c r="C22" s="18">
        <v>10.645498192092035</v>
      </c>
      <c r="D22" s="18">
        <v>1.8782789520009242</v>
      </c>
      <c r="E22" s="18">
        <f t="shared" si="0"/>
        <v>12.523777144092959</v>
      </c>
      <c r="F22" s="18">
        <v>8.292613457901993</v>
      </c>
      <c r="G22" s="18">
        <v>1.4561052412085616</v>
      </c>
      <c r="H22" s="18">
        <f t="shared" si="1"/>
        <v>9.7487186991105546</v>
      </c>
      <c r="I22" s="18">
        <v>7.0475959723157757</v>
      </c>
      <c r="J22" s="18">
        <v>1.2285863267824144</v>
      </c>
      <c r="K22" s="18">
        <f t="shared" si="2"/>
        <v>8.2761822990981901</v>
      </c>
      <c r="L22" s="18">
        <v>6.8573368827353391</v>
      </c>
      <c r="M22" s="18">
        <v>1.188734540812451</v>
      </c>
      <c r="N22" s="18">
        <f t="shared" si="3"/>
        <v>8.0460714235477901</v>
      </c>
      <c r="O22" s="18">
        <v>6.0490657822288867</v>
      </c>
      <c r="P22" s="18">
        <v>1.0442069839559345</v>
      </c>
      <c r="Q22" s="18">
        <f t="shared" si="4"/>
        <v>7.0932727661848212</v>
      </c>
      <c r="R22" s="18">
        <v>5.6703504134731801</v>
      </c>
      <c r="S22" s="18">
        <v>0.9712483929270963</v>
      </c>
      <c r="T22" s="18">
        <f t="shared" si="5"/>
        <v>6.6415988064002764</v>
      </c>
    </row>
    <row r="23" spans="2:20" x14ac:dyDescent="0.25">
      <c r="B23" s="20">
        <f t="shared" si="6"/>
        <v>43913</v>
      </c>
      <c r="C23" s="18">
        <v>12.374869355090169</v>
      </c>
      <c r="D23" s="18">
        <v>2.1848880040126115</v>
      </c>
      <c r="E23" s="18">
        <f t="shared" si="0"/>
        <v>14.559757359102781</v>
      </c>
      <c r="F23" s="18">
        <v>9.5530409145668003</v>
      </c>
      <c r="G23" s="18">
        <v>1.6785734689234015</v>
      </c>
      <c r="H23" s="18">
        <f t="shared" si="1"/>
        <v>11.231614383490202</v>
      </c>
      <c r="I23" s="18">
        <v>8.0339647665434128</v>
      </c>
      <c r="J23" s="18">
        <v>1.4015000003367746</v>
      </c>
      <c r="K23" s="18">
        <f t="shared" si="2"/>
        <v>9.4354647668801874</v>
      </c>
      <c r="L23" s="18">
        <v>7.7797535094517301</v>
      </c>
      <c r="M23" s="18">
        <v>1.3495302458829936</v>
      </c>
      <c r="N23" s="18">
        <f t="shared" si="3"/>
        <v>9.1292837553347237</v>
      </c>
      <c r="O23" s="18">
        <v>6.745293601200693</v>
      </c>
      <c r="P23" s="18">
        <v>1.1651127638336192</v>
      </c>
      <c r="Q23" s="18">
        <f t="shared" si="4"/>
        <v>7.9104063650343122</v>
      </c>
      <c r="R23" s="18">
        <v>6.1877440388169944</v>
      </c>
      <c r="S23" s="18">
        <v>1.0601438349690238</v>
      </c>
      <c r="T23" s="18">
        <f t="shared" si="5"/>
        <v>7.2478878737860182</v>
      </c>
    </row>
    <row r="24" spans="2:20" x14ac:dyDescent="0.25">
      <c r="B24" s="20">
        <f t="shared" si="6"/>
        <v>43914</v>
      </c>
      <c r="C24" s="18">
        <v>14.382350428183599</v>
      </c>
      <c r="D24" s="18">
        <v>2.5410388829865092</v>
      </c>
      <c r="E24" s="18">
        <f t="shared" si="0"/>
        <v>16.923389311170109</v>
      </c>
      <c r="F24" s="18">
        <v>11.003500053952095</v>
      </c>
      <c r="G24" s="18">
        <v>1.9347541205088756</v>
      </c>
      <c r="H24" s="18">
        <f t="shared" si="1"/>
        <v>12.938254174460971</v>
      </c>
      <c r="I24" s="18">
        <v>9.1573576159125736</v>
      </c>
      <c r="J24" s="18">
        <v>1.5985686935810186</v>
      </c>
      <c r="K24" s="18">
        <f t="shared" si="2"/>
        <v>10.755926309493592</v>
      </c>
      <c r="L24" s="18">
        <v>8.8248088504120616</v>
      </c>
      <c r="M24" s="18">
        <v>1.5318333239798978</v>
      </c>
      <c r="N24" s="18">
        <f t="shared" si="3"/>
        <v>10.356642174391959</v>
      </c>
      <c r="O24" s="18">
        <v>7.520053444962663</v>
      </c>
      <c r="P24" s="18">
        <v>1.299758641294936</v>
      </c>
      <c r="Q24" s="18">
        <f t="shared" si="4"/>
        <v>8.819812086257599</v>
      </c>
      <c r="R24" s="18">
        <v>6.7428686046076933</v>
      </c>
      <c r="S24" s="18">
        <v>1.1556017078044629</v>
      </c>
      <c r="T24" s="18">
        <f t="shared" si="5"/>
        <v>7.8984703124121562</v>
      </c>
    </row>
    <row r="25" spans="2:20" x14ac:dyDescent="0.25">
      <c r="B25" s="20">
        <f t="shared" si="6"/>
        <v>43915</v>
      </c>
      <c r="C25" s="18">
        <v>16.711673306313116</v>
      </c>
      <c r="D25" s="18">
        <v>2.9545577124907929</v>
      </c>
      <c r="E25" s="18">
        <f t="shared" si="0"/>
        <v>19.666231018803909</v>
      </c>
      <c r="F25" s="18">
        <v>12.672137893065994</v>
      </c>
      <c r="G25" s="18">
        <v>2.229665538149586</v>
      </c>
      <c r="H25" s="18">
        <f t="shared" si="1"/>
        <v>14.90180343121558</v>
      </c>
      <c r="I25" s="18">
        <v>10.436524940170003</v>
      </c>
      <c r="J25" s="18">
        <v>1.8231157729999143</v>
      </c>
      <c r="K25" s="18">
        <f t="shared" si="2"/>
        <v>12.259640713169917</v>
      </c>
      <c r="L25" s="18">
        <v>10.008648542048903</v>
      </c>
      <c r="M25" s="18">
        <v>1.7384911616742826</v>
      </c>
      <c r="N25" s="18">
        <f t="shared" si="3"/>
        <v>11.747139703723185</v>
      </c>
      <c r="O25" s="18">
        <v>8.3822759688181065</v>
      </c>
      <c r="P25" s="18">
        <v>1.4497170098269265</v>
      </c>
      <c r="Q25" s="18">
        <f t="shared" si="4"/>
        <v>9.8319929786450331</v>
      </c>
      <c r="R25" s="18">
        <v>7.3393544995014395</v>
      </c>
      <c r="S25" s="18">
        <v>1.2582643313142796</v>
      </c>
      <c r="T25" s="18">
        <f t="shared" si="5"/>
        <v>8.5976188308157191</v>
      </c>
    </row>
    <row r="26" spans="2:20" x14ac:dyDescent="0.25">
      <c r="B26" s="20">
        <f t="shared" si="6"/>
        <v>43916</v>
      </c>
      <c r="C26" s="18">
        <v>19.413098486053912</v>
      </c>
      <c r="D26" s="18">
        <v>3.434444055768239</v>
      </c>
      <c r="E26" s="18">
        <f t="shared" si="0"/>
        <v>22.84754254182215</v>
      </c>
      <c r="F26" s="18">
        <v>14.591105777905014</v>
      </c>
      <c r="G26" s="18">
        <v>2.5690434633838102</v>
      </c>
      <c r="H26" s="18">
        <f t="shared" si="1"/>
        <v>17.160149241288824</v>
      </c>
      <c r="I26" s="18">
        <v>11.892693718803102</v>
      </c>
      <c r="J26" s="18">
        <v>2.0789059259588711</v>
      </c>
      <c r="K26" s="18">
        <f t="shared" si="2"/>
        <v>13.971599644761973</v>
      </c>
      <c r="L26" s="18">
        <v>11.349462035316478</v>
      </c>
      <c r="M26" s="18">
        <v>1.9727135889749494</v>
      </c>
      <c r="N26" s="18">
        <f t="shared" si="3"/>
        <v>13.322175624291427</v>
      </c>
      <c r="O26" s="18">
        <v>9.3418524437318382</v>
      </c>
      <c r="P26" s="18">
        <v>1.6167304034461125</v>
      </c>
      <c r="Q26" s="18">
        <f t="shared" si="4"/>
        <v>10.958582847177951</v>
      </c>
      <c r="R26" s="18">
        <v>7.9812039072677976</v>
      </c>
      <c r="S26" s="18">
        <v>1.3688386304583382</v>
      </c>
      <c r="T26" s="18">
        <f t="shared" si="5"/>
        <v>9.3500425377261358</v>
      </c>
    </row>
    <row r="27" spans="2:20" x14ac:dyDescent="0.25">
      <c r="B27" s="20">
        <f t="shared" si="6"/>
        <v>43917</v>
      </c>
      <c r="C27" s="18">
        <v>22.544267056605463</v>
      </c>
      <c r="D27" s="18">
        <v>3.9910246603704351</v>
      </c>
      <c r="E27" s="18">
        <f t="shared" si="0"/>
        <v>26.535291716975898</v>
      </c>
      <c r="F27" s="18">
        <v>16.797075042963641</v>
      </c>
      <c r="G27" s="18">
        <v>2.9594338571524226</v>
      </c>
      <c r="H27" s="18">
        <f t="shared" si="1"/>
        <v>19.756508900116064</v>
      </c>
      <c r="I27" s="18">
        <v>13.549868349815029</v>
      </c>
      <c r="J27" s="18">
        <v>2.3701990646168447</v>
      </c>
      <c r="K27" s="18">
        <f t="shared" si="2"/>
        <v>15.920067414431873</v>
      </c>
      <c r="L27" s="18">
        <v>12.867721018697551</v>
      </c>
      <c r="M27" s="18">
        <v>2.2381154190537522</v>
      </c>
      <c r="N27" s="18">
        <f t="shared" si="3"/>
        <v>15.105836437751304</v>
      </c>
      <c r="O27" s="18">
        <v>10.40973035049312</v>
      </c>
      <c r="P27" s="18">
        <v>1.8027285887208251</v>
      </c>
      <c r="Q27" s="18">
        <f t="shared" si="4"/>
        <v>12.212458939213946</v>
      </c>
      <c r="R27" s="18">
        <v>8.6727831733838485</v>
      </c>
      <c r="S27" s="18">
        <v>1.4880948394105609</v>
      </c>
      <c r="T27" s="18">
        <f t="shared" si="5"/>
        <v>10.160878012794409</v>
      </c>
    </row>
    <row r="28" spans="2:20" x14ac:dyDescent="0.25">
      <c r="B28" s="20">
        <f t="shared" si="6"/>
        <v>43918</v>
      </c>
      <c r="C28" s="18">
        <v>26.171119626019845</v>
      </c>
      <c r="D28" s="18">
        <v>4.6361193148275071</v>
      </c>
      <c r="E28" s="18">
        <f t="shared" si="0"/>
        <v>30.807238940847352</v>
      </c>
      <c r="F28" s="18">
        <v>19.331801024628277</v>
      </c>
      <c r="G28" s="18">
        <v>3.4082944668811734</v>
      </c>
      <c r="H28" s="18">
        <f t="shared" si="1"/>
        <v>22.74009549150945</v>
      </c>
      <c r="I28" s="18">
        <v>15.435159982780021</v>
      </c>
      <c r="J28" s="18">
        <v>2.7018093633842462</v>
      </c>
      <c r="K28" s="18">
        <f t="shared" si="2"/>
        <v>18.136969346164268</v>
      </c>
      <c r="L28" s="18">
        <v>14.586439811563167</v>
      </c>
      <c r="M28" s="18">
        <v>2.5387629329354482</v>
      </c>
      <c r="N28" s="18">
        <f t="shared" si="3"/>
        <v>17.125202744498615</v>
      </c>
      <c r="O28" s="18">
        <v>11.59801724480262</v>
      </c>
      <c r="P28" s="18">
        <v>2.0098471432800125</v>
      </c>
      <c r="Q28" s="18">
        <f t="shared" si="4"/>
        <v>13.607864388082632</v>
      </c>
      <c r="R28" s="18">
        <v>9.4188192774501829</v>
      </c>
      <c r="S28" s="18">
        <v>1.616865991065989</v>
      </c>
      <c r="T28" s="18">
        <f t="shared" si="5"/>
        <v>11.035685268516172</v>
      </c>
    </row>
    <row r="29" spans="2:20" x14ac:dyDescent="0.25">
      <c r="B29" s="20">
        <f t="shared" si="6"/>
        <v>43919</v>
      </c>
      <c r="C29" s="18">
        <v>30.368869892887261</v>
      </c>
      <c r="D29" s="18">
        <v>5.3832165765414928</v>
      </c>
      <c r="E29" s="18">
        <f t="shared" si="0"/>
        <v>35.752086469428754</v>
      </c>
      <c r="F29" s="18">
        <v>22.24273351157629</v>
      </c>
      <c r="G29" s="18">
        <v>3.9241047955754702</v>
      </c>
      <c r="H29" s="18">
        <f t="shared" si="1"/>
        <v>26.16683830715176</v>
      </c>
      <c r="I29" s="18">
        <v>17.579144414595902</v>
      </c>
      <c r="J29" s="18">
        <v>3.0791694494777353</v>
      </c>
      <c r="K29" s="18">
        <f t="shared" si="2"/>
        <v>20.658313864073637</v>
      </c>
      <c r="L29" s="18">
        <v>16.531457827714192</v>
      </c>
      <c r="M29" s="18">
        <v>2.8792243304310077</v>
      </c>
      <c r="N29" s="18">
        <f t="shared" si="3"/>
        <v>19.4106821581452</v>
      </c>
      <c r="O29" s="18">
        <v>12.920092915362773</v>
      </c>
      <c r="P29" s="18">
        <v>2.2404475262325043</v>
      </c>
      <c r="Q29" s="18">
        <f t="shared" si="4"/>
        <v>15.160540441595277</v>
      </c>
      <c r="R29" s="18">
        <v>10.224401327504964</v>
      </c>
      <c r="S29" s="18">
        <v>1.7560483408403371</v>
      </c>
      <c r="T29" s="18">
        <f t="shared" si="5"/>
        <v>11.980449668345301</v>
      </c>
    </row>
    <row r="30" spans="2:20" x14ac:dyDescent="0.25">
      <c r="B30" s="20">
        <f t="shared" si="6"/>
        <v>43920</v>
      </c>
      <c r="C30" s="18">
        <v>35.223011674369133</v>
      </c>
      <c r="D30" s="18">
        <v>6.2476555046829603</v>
      </c>
      <c r="E30" s="18">
        <f t="shared" si="0"/>
        <v>41.470667179052093</v>
      </c>
      <c r="F30" s="18">
        <v>25.583668735946247</v>
      </c>
      <c r="G30" s="18">
        <v>4.516483586258925</v>
      </c>
      <c r="H30" s="18">
        <f t="shared" si="1"/>
        <v>30.100152322205172</v>
      </c>
      <c r="I30" s="18">
        <v>20.016247592124614</v>
      </c>
      <c r="J30" s="18">
        <v>3.5083995777222725</v>
      </c>
      <c r="K30" s="18">
        <f t="shared" si="2"/>
        <v>23.524647169846887</v>
      </c>
      <c r="L30" s="18">
        <v>18.731743501313161</v>
      </c>
      <c r="M30" s="18">
        <v>3.2646240417462167</v>
      </c>
      <c r="N30" s="18">
        <f t="shared" si="3"/>
        <v>21.996367543059378</v>
      </c>
      <c r="O30" s="18">
        <v>14.390729706623219</v>
      </c>
      <c r="P30" s="18">
        <v>2.4971386194070853</v>
      </c>
      <c r="Q30" s="18">
        <f t="shared" si="4"/>
        <v>16.887868326030304</v>
      </c>
      <c r="R30" s="18">
        <v>11.09498742407159</v>
      </c>
      <c r="S30" s="18">
        <v>1.9066027730964059</v>
      </c>
      <c r="T30" s="18">
        <f t="shared" si="5"/>
        <v>13.001590197167996</v>
      </c>
    </row>
    <row r="31" spans="2:20" x14ac:dyDescent="0.25">
      <c r="B31" s="20">
        <f t="shared" si="6"/>
        <v>43921</v>
      </c>
      <c r="C31" s="18">
        <v>40.830326119843079</v>
      </c>
      <c r="D31" s="18">
        <v>7.2468073236924297</v>
      </c>
      <c r="E31" s="18">
        <f t="shared" si="0"/>
        <v>48.077133443535509</v>
      </c>
      <c r="F31" s="18">
        <v>29.415433880164642</v>
      </c>
      <c r="G31" s="18">
        <v>5.1963121836681125</v>
      </c>
      <c r="H31" s="18">
        <f t="shared" si="1"/>
        <v>34.611746063832754</v>
      </c>
      <c r="I31" s="18">
        <v>22.785156312714918</v>
      </c>
      <c r="J31" s="18">
        <v>3.9963813581589172</v>
      </c>
      <c r="K31" s="18">
        <f t="shared" si="2"/>
        <v>26.781537670873835</v>
      </c>
      <c r="L31" s="18">
        <v>21.219718090037645</v>
      </c>
      <c r="M31" s="18">
        <v>3.7007006186311351</v>
      </c>
      <c r="N31" s="18">
        <f t="shared" si="3"/>
        <v>24.92041870866878</v>
      </c>
      <c r="O31" s="18">
        <v>16.026220677472821</v>
      </c>
      <c r="P31" s="18">
        <v>2.7827996827329784</v>
      </c>
      <c r="Q31" s="18">
        <f t="shared" si="4"/>
        <v>18.8090203602058</v>
      </c>
      <c r="R31" s="18">
        <v>12.036416785880107</v>
      </c>
      <c r="S31" s="18">
        <v>2.0695571589340283</v>
      </c>
      <c r="T31" s="18">
        <f t="shared" si="5"/>
        <v>14.105973944814135</v>
      </c>
    </row>
    <row r="32" spans="2:20" x14ac:dyDescent="0.25">
      <c r="B32" s="20">
        <f t="shared" si="6"/>
        <v>43922</v>
      </c>
      <c r="C32" s="18">
        <v>47.299839803914949</v>
      </c>
      <c r="D32" s="18">
        <v>8.4002480103897881</v>
      </c>
      <c r="E32" s="18">
        <f t="shared" si="0"/>
        <v>55.700087814304737</v>
      </c>
      <c r="F32" s="18">
        <v>33.806589483855191</v>
      </c>
      <c r="G32" s="18">
        <v>5.9758611167854383</v>
      </c>
      <c r="H32" s="18">
        <f t="shared" si="1"/>
        <v>39.78245060064063</v>
      </c>
      <c r="I32" s="18">
        <v>25.929249740437285</v>
      </c>
      <c r="J32" s="18">
        <v>4.550835248009335</v>
      </c>
      <c r="K32" s="18">
        <f t="shared" si="2"/>
        <v>30.48008498844662</v>
      </c>
      <c r="L32" s="18">
        <v>24.031596451578622</v>
      </c>
      <c r="M32" s="18">
        <v>4.1938676866733182</v>
      </c>
      <c r="N32" s="18">
        <f t="shared" si="3"/>
        <v>28.22546413825194</v>
      </c>
      <c r="O32" s="18">
        <v>17.844515001853722</v>
      </c>
      <c r="P32" s="18">
        <v>3.100604619700853</v>
      </c>
      <c r="Q32" s="18">
        <f t="shared" si="4"/>
        <v>20.945119621554575</v>
      </c>
      <c r="R32" s="18">
        <v>13.054926704616463</v>
      </c>
      <c r="S32" s="18">
        <v>2.2460095784987253</v>
      </c>
      <c r="T32" s="18">
        <f t="shared" si="5"/>
        <v>15.300936283115188</v>
      </c>
    </row>
    <row r="33" spans="2:20" x14ac:dyDescent="0.25">
      <c r="B33" s="20">
        <f t="shared" si="6"/>
        <v>43923</v>
      </c>
      <c r="C33" s="18">
        <v>54.753663584941364</v>
      </c>
      <c r="D33" s="18">
        <v>9.7299089904299336</v>
      </c>
      <c r="E33" s="18">
        <f t="shared" si="0"/>
        <v>64.483572575371298</v>
      </c>
      <c r="F33" s="18">
        <v>38.834127720856088</v>
      </c>
      <c r="G33" s="18">
        <v>6.8689158941594854</v>
      </c>
      <c r="H33" s="18">
        <f t="shared" si="1"/>
        <v>45.703043615015574</v>
      </c>
      <c r="I33" s="18">
        <v>29.497044730874734</v>
      </c>
      <c r="J33" s="18">
        <v>5.1804005440855434</v>
      </c>
      <c r="K33" s="18">
        <f t="shared" si="2"/>
        <v>34.677445274960277</v>
      </c>
      <c r="L33" s="18">
        <v>27.207740145041612</v>
      </c>
      <c r="M33" s="18">
        <v>4.7512771260424387</v>
      </c>
      <c r="N33" s="18">
        <f t="shared" si="3"/>
        <v>31.959017271084051</v>
      </c>
      <c r="O33" s="18">
        <v>19.865359670646171</v>
      </c>
      <c r="P33" s="18">
        <v>3.454047386720319</v>
      </c>
      <c r="Q33" s="18">
        <f t="shared" si="4"/>
        <v>23.31940705736649</v>
      </c>
      <c r="R33" s="18">
        <v>14.157173691888261</v>
      </c>
      <c r="S33" s="18">
        <v>2.4371322870954835</v>
      </c>
      <c r="T33" s="18">
        <f t="shared" si="5"/>
        <v>16.594305978983744</v>
      </c>
    </row>
    <row r="34" spans="2:20" x14ac:dyDescent="0.25">
      <c r="B34" s="20">
        <f t="shared" si="6"/>
        <v>43924</v>
      </c>
      <c r="C34" s="18">
        <v>63.327615759247522</v>
      </c>
      <c r="D34" s="18">
        <v>11.260188305436202</v>
      </c>
      <c r="E34" s="18">
        <f t="shared" si="0"/>
        <v>74.587804064683723</v>
      </c>
      <c r="F34" s="18">
        <v>44.584134874536346</v>
      </c>
      <c r="G34" s="18">
        <v>7.8908962450609508</v>
      </c>
      <c r="H34" s="18">
        <f t="shared" si="1"/>
        <v>52.475031119597297</v>
      </c>
      <c r="I34" s="18">
        <v>33.542644527716533</v>
      </c>
      <c r="J34" s="18">
        <v>5.894715989935051</v>
      </c>
      <c r="K34" s="18">
        <f t="shared" si="2"/>
        <v>39.437360517651584</v>
      </c>
      <c r="L34" s="18">
        <v>30.79301594053382</v>
      </c>
      <c r="M34" s="18">
        <v>5.3808832388927783</v>
      </c>
      <c r="N34" s="18">
        <f t="shared" si="3"/>
        <v>36.173899179426598</v>
      </c>
      <c r="O34" s="18">
        <v>22.110446108209715</v>
      </c>
      <c r="P34" s="18">
        <v>3.8469683000602544</v>
      </c>
      <c r="Q34" s="18">
        <f t="shared" si="4"/>
        <v>25.957414408269969</v>
      </c>
      <c r="R34" s="18">
        <v>15.350258072452306</v>
      </c>
      <c r="S34" s="18">
        <v>2.64417628740091</v>
      </c>
      <c r="T34" s="18">
        <f t="shared" si="5"/>
        <v>17.994434359853216</v>
      </c>
    </row>
    <row r="35" spans="2:20" x14ac:dyDescent="0.25">
      <c r="B35" s="20">
        <f t="shared" si="6"/>
        <v>43925</v>
      </c>
      <c r="C35" s="18">
        <v>73.171500559157494</v>
      </c>
      <c r="D35" s="18">
        <v>13.017998664754927</v>
      </c>
      <c r="E35" s="18">
        <f t="shared" si="0"/>
        <v>86.189499223912421</v>
      </c>
      <c r="F35" s="18">
        <v>51.152374048034289</v>
      </c>
      <c r="G35" s="18">
        <v>9.0589607959143592</v>
      </c>
      <c r="H35" s="18">
        <f t="shared" si="1"/>
        <v>60.211334843948649</v>
      </c>
      <c r="I35" s="18">
        <v>38.126175988708269</v>
      </c>
      <c r="J35" s="18">
        <v>6.7044983125656969</v>
      </c>
      <c r="K35" s="18">
        <f t="shared" si="2"/>
        <v>44.830674301273966</v>
      </c>
      <c r="L35" s="18">
        <v>34.837149917935108</v>
      </c>
      <c r="M35" s="18">
        <v>6.0915061376711392</v>
      </c>
      <c r="N35" s="18">
        <f t="shared" si="3"/>
        <v>40.928656055606247</v>
      </c>
      <c r="O35" s="18">
        <v>24.603559751726806</v>
      </c>
      <c r="P35" s="18">
        <v>4.2835808923106669</v>
      </c>
      <c r="Q35" s="18">
        <f t="shared" si="4"/>
        <v>28.887140644037473</v>
      </c>
      <c r="R35" s="18">
        <v>16.641751234165071</v>
      </c>
      <c r="S35" s="18">
        <v>2.8684763644854137</v>
      </c>
      <c r="T35" s="18">
        <f t="shared" si="5"/>
        <v>19.510227598650484</v>
      </c>
    </row>
    <row r="36" spans="2:20" x14ac:dyDescent="0.25">
      <c r="B36" s="20">
        <f t="shared" si="6"/>
        <v>43926</v>
      </c>
      <c r="C36" s="18">
        <v>84.448874307999176</v>
      </c>
      <c r="D36" s="18">
        <v>15.032721702878234</v>
      </c>
      <c r="E36" s="18">
        <f t="shared" si="0"/>
        <v>99.481596010877411</v>
      </c>
      <c r="F36" s="18">
        <v>58.644728806245382</v>
      </c>
      <c r="G36" s="18">
        <v>10.39208637004063</v>
      </c>
      <c r="H36" s="18">
        <f t="shared" si="1"/>
        <v>69.036815176286012</v>
      </c>
      <c r="I36" s="18">
        <v>43.314194932689247</v>
      </c>
      <c r="J36" s="18">
        <v>7.6216149928678121</v>
      </c>
      <c r="K36" s="18">
        <f t="shared" si="2"/>
        <v>50.935809925557059</v>
      </c>
      <c r="L36" s="18">
        <v>39.395063679624059</v>
      </c>
      <c r="M36" s="18">
        <v>6.8928919279433387</v>
      </c>
      <c r="N36" s="18">
        <f t="shared" si="3"/>
        <v>46.287955607567397</v>
      </c>
      <c r="O36" s="18">
        <v>27.370729935074593</v>
      </c>
      <c r="P36" s="18">
        <v>4.7684988429597581</v>
      </c>
      <c r="Q36" s="18">
        <f t="shared" si="4"/>
        <v>32.139228778034351</v>
      </c>
      <c r="R36" s="18">
        <v>18.039724739664052</v>
      </c>
      <c r="S36" s="18">
        <v>3.1114564411718248</v>
      </c>
      <c r="T36" s="18">
        <f t="shared" si="5"/>
        <v>21.151181180835877</v>
      </c>
    </row>
    <row r="37" spans="2:20" x14ac:dyDescent="0.25">
      <c r="B37" s="20">
        <f t="shared" si="6"/>
        <v>43927</v>
      </c>
      <c r="C37" s="18">
        <v>97.336087262037267</v>
      </c>
      <c r="D37" s="18">
        <v>17.336029656238566</v>
      </c>
      <c r="E37" s="18">
        <f t="shared" si="0"/>
        <v>114.67211691827583</v>
      </c>
      <c r="F37" s="18">
        <v>67.177429755938135</v>
      </c>
      <c r="G37" s="18">
        <v>11.911107684131181</v>
      </c>
      <c r="H37" s="18">
        <f t="shared" si="1"/>
        <v>79.088537440069317</v>
      </c>
      <c r="I37" s="18">
        <v>49.18003228892411</v>
      </c>
      <c r="J37" s="18">
        <v>8.6591463180937112</v>
      </c>
      <c r="K37" s="18">
        <f t="shared" si="2"/>
        <v>57.839178607017821</v>
      </c>
      <c r="L37" s="18">
        <v>44.527174668217128</v>
      </c>
      <c r="M37" s="18">
        <v>7.795766439535015</v>
      </c>
      <c r="N37" s="18">
        <f t="shared" si="3"/>
        <v>52.322941107752143</v>
      </c>
      <c r="O37" s="18">
        <v>30.440376547657308</v>
      </c>
      <c r="P37" s="18">
        <v>5.3067623504305175</v>
      </c>
      <c r="Q37" s="18">
        <f t="shared" si="4"/>
        <v>35.747138898087826</v>
      </c>
      <c r="R37" s="18">
        <v>19.552780514881448</v>
      </c>
      <c r="S37" s="18">
        <v>3.3746351143976412</v>
      </c>
      <c r="T37" s="18">
        <f t="shared" si="5"/>
        <v>22.927415629279089</v>
      </c>
    </row>
    <row r="38" spans="2:20" x14ac:dyDescent="0.25">
      <c r="B38" s="20">
        <f t="shared" si="6"/>
        <v>43928</v>
      </c>
      <c r="C38" s="18">
        <v>112.02034140937735</v>
      </c>
      <c r="D38" s="18">
        <v>19.961526935010653</v>
      </c>
      <c r="E38" s="18">
        <f t="shared" si="0"/>
        <v>131.981868344388</v>
      </c>
      <c r="F38" s="18">
        <v>76.876963936438642</v>
      </c>
      <c r="G38" s="18">
        <v>13.638699170200681</v>
      </c>
      <c r="H38" s="18">
        <f t="shared" si="1"/>
        <v>90.515663106639323</v>
      </c>
      <c r="I38" s="18">
        <v>55.804045310245215</v>
      </c>
      <c r="J38" s="18">
        <v>9.8314302338686019</v>
      </c>
      <c r="K38" s="18">
        <f t="shared" si="2"/>
        <v>65.635475544113817</v>
      </c>
      <c r="L38" s="18">
        <v>50.299637052255832</v>
      </c>
      <c r="M38" s="18">
        <v>8.8118782594745397</v>
      </c>
      <c r="N38" s="18">
        <f t="shared" si="3"/>
        <v>59.111515311730372</v>
      </c>
      <c r="O38" s="18">
        <v>33.843448877553669</v>
      </c>
      <c r="P38" s="18">
        <v>5.9038631212235089</v>
      </c>
      <c r="Q38" s="18">
        <f t="shared" si="4"/>
        <v>39.747311998777178</v>
      </c>
      <c r="R38" s="18">
        <v>21.190081338186189</v>
      </c>
      <c r="S38" s="18">
        <v>3.6596312356979226</v>
      </c>
      <c r="T38" s="18">
        <f t="shared" si="5"/>
        <v>24.849712573884112</v>
      </c>
    </row>
    <row r="39" spans="2:20" x14ac:dyDescent="0.25">
      <c r="B39" s="20">
        <f t="shared" si="6"/>
        <v>43929</v>
      </c>
      <c r="C39" s="18">
        <v>128.69645739987698</v>
      </c>
      <c r="D39" s="18">
        <v>22.944155462948913</v>
      </c>
      <c r="E39" s="18">
        <f t="shared" si="0"/>
        <v>151.64061286282589</v>
      </c>
      <c r="F39" s="18">
        <v>87.879541600148627</v>
      </c>
      <c r="G39" s="18">
        <v>15.599276029665006</v>
      </c>
      <c r="H39" s="18">
        <f t="shared" si="1"/>
        <v>103.47881762981363</v>
      </c>
      <c r="I39" s="18">
        <v>63.273728070888524</v>
      </c>
      <c r="J39" s="18">
        <v>11.154081686717745</v>
      </c>
      <c r="K39" s="18">
        <f t="shared" si="2"/>
        <v>74.427809757606269</v>
      </c>
      <c r="L39" s="18">
        <v>56.784493026773191</v>
      </c>
      <c r="M39" s="18">
        <v>9.9540256223496328</v>
      </c>
      <c r="N39" s="18">
        <f t="shared" si="3"/>
        <v>66.738518649122824</v>
      </c>
      <c r="O39" s="18">
        <v>37.613550772415124</v>
      </c>
      <c r="P39" s="18">
        <v>6.5657669210916083</v>
      </c>
      <c r="Q39" s="18">
        <f t="shared" si="4"/>
        <v>44.179317693506732</v>
      </c>
      <c r="R39" s="18">
        <v>22.961380849414496</v>
      </c>
      <c r="S39" s="18">
        <v>3.9681693986176256</v>
      </c>
      <c r="T39" s="18">
        <f t="shared" si="5"/>
        <v>26.929550248032122</v>
      </c>
    </row>
    <row r="40" spans="2:20" x14ac:dyDescent="0.25">
      <c r="B40" s="20">
        <f t="shared" si="6"/>
        <v>43930</v>
      </c>
      <c r="C40" s="18">
        <v>147.56200439471831</v>
      </c>
      <c r="D40" s="18">
        <v>26.319300494673087</v>
      </c>
      <c r="E40" s="18">
        <f t="shared" si="0"/>
        <v>173.8813048893914</v>
      </c>
      <c r="F40" s="18">
        <v>100.32996740455974</v>
      </c>
      <c r="G40" s="18">
        <v>17.818786591822118</v>
      </c>
      <c r="H40" s="18">
        <f t="shared" si="1"/>
        <v>118.14875399638186</v>
      </c>
      <c r="I40" s="18">
        <v>71.683623797901646</v>
      </c>
      <c r="J40" s="18">
        <v>12.643976024084694</v>
      </c>
      <c r="K40" s="18">
        <f t="shared" si="2"/>
        <v>84.32759982198634</v>
      </c>
      <c r="L40" s="18">
        <v>64.059696626539846</v>
      </c>
      <c r="M40" s="18">
        <v>11.236060309956727</v>
      </c>
      <c r="N40" s="18">
        <f t="shared" si="3"/>
        <v>75.295756936496574</v>
      </c>
      <c r="O40" s="18">
        <v>41.787044737276346</v>
      </c>
      <c r="P40" s="18">
        <v>7.2989323591247341</v>
      </c>
      <c r="Q40" s="18">
        <f t="shared" si="4"/>
        <v>49.085977096401081</v>
      </c>
      <c r="R40" s="18">
        <v>24.877052272746596</v>
      </c>
      <c r="S40" s="18">
        <v>4.3020851915071034</v>
      </c>
      <c r="T40" s="18">
        <f t="shared" si="5"/>
        <v>29.179137464253699</v>
      </c>
    </row>
    <row r="41" spans="2:20" x14ac:dyDescent="0.25">
      <c r="B41" s="20">
        <f t="shared" si="6"/>
        <v>43931</v>
      </c>
      <c r="C41" s="18">
        <v>168.81042576836649</v>
      </c>
      <c r="D41" s="18">
        <v>30.121529896014835</v>
      </c>
      <c r="E41" s="18">
        <f t="shared" si="0"/>
        <v>198.93195566438132</v>
      </c>
      <c r="F41" s="18">
        <v>114.37973502623379</v>
      </c>
      <c r="G41" s="18">
        <v>20.324362936488257</v>
      </c>
      <c r="H41" s="18">
        <f t="shared" si="1"/>
        <v>134.70409796272205</v>
      </c>
      <c r="I41" s="18">
        <v>81.134968441305659</v>
      </c>
      <c r="J41" s="18">
        <v>14.319183626526154</v>
      </c>
      <c r="K41" s="18">
        <f t="shared" si="2"/>
        <v>95.454152067831814</v>
      </c>
      <c r="L41" s="18">
        <v>72.208963306571377</v>
      </c>
      <c r="M41" s="18">
        <v>12.672860109584818</v>
      </c>
      <c r="N41" s="18">
        <f t="shared" si="3"/>
        <v>84.881823416156195</v>
      </c>
      <c r="O41" s="18">
        <v>46.403125816576051</v>
      </c>
      <c r="P41" s="18">
        <v>8.1103242547034711</v>
      </c>
      <c r="Q41" s="18">
        <f t="shared" si="4"/>
        <v>54.513450071279522</v>
      </c>
      <c r="R41" s="18">
        <v>26.948114996892116</v>
      </c>
      <c r="S41" s="18">
        <v>4.6633300650262512</v>
      </c>
      <c r="T41" s="18">
        <f t="shared" si="5"/>
        <v>31.611445061918367</v>
      </c>
    </row>
    <row r="42" spans="2:20" x14ac:dyDescent="0.25">
      <c r="B42" s="20">
        <f t="shared" si="6"/>
        <v>43932</v>
      </c>
      <c r="C42" s="18">
        <v>192.6218065211483</v>
      </c>
      <c r="D42" s="18">
        <v>34.38290240899704</v>
      </c>
      <c r="E42" s="18">
        <f t="shared" si="0"/>
        <v>227.00470893014534</v>
      </c>
      <c r="F42" s="18">
        <v>130.18413884040467</v>
      </c>
      <c r="G42" s="18">
        <v>23.143792121375355</v>
      </c>
      <c r="H42" s="18">
        <f t="shared" si="1"/>
        <v>153.32793096178003</v>
      </c>
      <c r="I42" s="18">
        <v>91.734980695513968</v>
      </c>
      <c r="J42" s="18">
        <v>16.198840363706211</v>
      </c>
      <c r="K42" s="18">
        <f t="shared" si="2"/>
        <v>107.93382105922018</v>
      </c>
      <c r="L42" s="18">
        <v>81.321388779276731</v>
      </c>
      <c r="M42" s="18">
        <v>14.280259610272736</v>
      </c>
      <c r="N42" s="18">
        <f t="shared" si="3"/>
        <v>95.601648389549467</v>
      </c>
      <c r="O42" s="18">
        <v>51.503854066848362</v>
      </c>
      <c r="P42" s="18">
        <v>9.0074195673844741</v>
      </c>
      <c r="Q42" s="18">
        <f t="shared" si="4"/>
        <v>60.511273634232836</v>
      </c>
      <c r="R42" s="18">
        <v>29.186258078253047</v>
      </c>
      <c r="S42" s="18">
        <v>5.0539756494563264</v>
      </c>
      <c r="T42" s="18">
        <f t="shared" si="5"/>
        <v>34.240233727709374</v>
      </c>
    </row>
    <row r="43" spans="2:20" x14ac:dyDescent="0.25">
      <c r="B43" s="20">
        <f t="shared" si="6"/>
        <v>43933</v>
      </c>
      <c r="C43" s="18">
        <v>219.15099470465566</v>
      </c>
      <c r="D43" s="18">
        <v>39.130792866004697</v>
      </c>
      <c r="E43" s="18">
        <f t="shared" si="0"/>
        <v>258.28178757066036</v>
      </c>
      <c r="F43" s="18">
        <v>147.89817837628584</v>
      </c>
      <c r="G43" s="18">
        <v>26.304767112532971</v>
      </c>
      <c r="H43" s="18">
        <f t="shared" si="1"/>
        <v>174.20294548881881</v>
      </c>
      <c r="I43" s="18">
        <v>103.59569924704988</v>
      </c>
      <c r="J43" s="18">
        <v>18.302935839478693</v>
      </c>
      <c r="K43" s="18">
        <f t="shared" si="2"/>
        <v>121.89863508652857</v>
      </c>
      <c r="L43" s="18">
        <v>91.490770279676667</v>
      </c>
      <c r="M43" s="18">
        <v>16.074927246236655</v>
      </c>
      <c r="N43" s="18">
        <f t="shared" si="3"/>
        <v>107.56569752591332</v>
      </c>
      <c r="O43" s="18">
        <v>57.134132118557943</v>
      </c>
      <c r="P43" s="18">
        <v>9.9982034511757547</v>
      </c>
      <c r="Q43" s="18">
        <f t="shared" si="4"/>
        <v>67.132335569733698</v>
      </c>
      <c r="R43" s="18">
        <v>31.603859627002066</v>
      </c>
      <c r="S43" s="18">
        <v>5.4762173375327237</v>
      </c>
      <c r="T43" s="18">
        <f t="shared" si="5"/>
        <v>37.08007696453479</v>
      </c>
    </row>
    <row r="44" spans="2:20" x14ac:dyDescent="0.25">
      <c r="B44" s="20">
        <f t="shared" si="6"/>
        <v>43934</v>
      </c>
      <c r="C44" s="18">
        <v>248.51293218096157</v>
      </c>
      <c r="D44" s="18">
        <v>44.385208923897892</v>
      </c>
      <c r="E44" s="18">
        <f t="shared" si="0"/>
        <v>292.89814110485946</v>
      </c>
      <c r="F44" s="18">
        <v>167.67102760193006</v>
      </c>
      <c r="G44" s="18">
        <v>29.83387591344237</v>
      </c>
      <c r="H44" s="18">
        <f t="shared" si="1"/>
        <v>197.50490351537243</v>
      </c>
      <c r="I44" s="18">
        <v>116.83225466908959</v>
      </c>
      <c r="J44" s="18">
        <v>20.651998965406904</v>
      </c>
      <c r="K44" s="18">
        <f t="shared" si="2"/>
        <v>137.4842536344965</v>
      </c>
      <c r="L44" s="18">
        <v>102.81455320494524</v>
      </c>
      <c r="M44" s="18">
        <v>18.074174644193846</v>
      </c>
      <c r="N44" s="18">
        <f t="shared" si="3"/>
        <v>120.88872784913909</v>
      </c>
      <c r="O44" s="18">
        <v>63.341611772138094</v>
      </c>
      <c r="P44" s="18">
        <v>11.091152531261542</v>
      </c>
      <c r="Q44" s="18">
        <f t="shared" si="4"/>
        <v>74.432764303399637</v>
      </c>
      <c r="R44" s="18">
        <v>34.214000902787518</v>
      </c>
      <c r="S44" s="18">
        <v>5.9323769240787527</v>
      </c>
      <c r="T44" s="18">
        <f t="shared" si="5"/>
        <v>40.146377826866271</v>
      </c>
    </row>
    <row r="45" spans="2:20" x14ac:dyDescent="0.25">
      <c r="B45" s="20">
        <f t="shared" si="6"/>
        <v>43935</v>
      </c>
      <c r="C45" s="18">
        <v>280.76529285410766</v>
      </c>
      <c r="D45" s="18">
        <v>50.155618935236419</v>
      </c>
      <c r="E45" s="18">
        <f t="shared" si="0"/>
        <v>330.92091178934407</v>
      </c>
      <c r="F45" s="18">
        <v>189.63886080321413</v>
      </c>
      <c r="G45" s="18">
        <v>33.755291101797155</v>
      </c>
      <c r="H45" s="18">
        <f t="shared" si="1"/>
        <v>223.39415190501128</v>
      </c>
      <c r="I45" s="18">
        <v>131.56045311812352</v>
      </c>
      <c r="J45" s="18">
        <v>23.266658544844717</v>
      </c>
      <c r="K45" s="18">
        <f t="shared" si="2"/>
        <v>154.82711166296824</v>
      </c>
      <c r="L45" s="18">
        <v>115.39231695549381</v>
      </c>
      <c r="M45" s="18">
        <v>20.295682681595395</v>
      </c>
      <c r="N45" s="18">
        <f t="shared" si="3"/>
        <v>135.68799963708921</v>
      </c>
      <c r="O45" s="18">
        <v>70.176510824927959</v>
      </c>
      <c r="P45" s="18">
        <v>12.295202002176694</v>
      </c>
      <c r="Q45" s="18">
        <f t="shared" si="4"/>
        <v>82.471712827104653</v>
      </c>
      <c r="R45" s="18">
        <v>37.030473787209587</v>
      </c>
      <c r="S45" s="18">
        <v>6.4249040644716899</v>
      </c>
      <c r="T45" s="18">
        <f t="shared" si="5"/>
        <v>43.455377851681277</v>
      </c>
    </row>
    <row r="46" spans="2:20" x14ac:dyDescent="0.25">
      <c r="B46" s="20">
        <f t="shared" si="6"/>
        <v>43936</v>
      </c>
      <c r="C46" s="18">
        <v>315.88888662463387</v>
      </c>
      <c r="D46" s="18">
        <v>56.437377259915877</v>
      </c>
      <c r="E46" s="18">
        <f t="shared" si="0"/>
        <v>372.32626388454975</v>
      </c>
      <c r="F46" s="18">
        <v>213.91588104410084</v>
      </c>
      <c r="G46" s="18">
        <v>38.089132067338767</v>
      </c>
      <c r="H46" s="18">
        <f t="shared" si="1"/>
        <v>252.00501311143961</v>
      </c>
      <c r="I46" s="18">
        <v>147.89354464326129</v>
      </c>
      <c r="J46" s="18">
        <v>26.167055781068285</v>
      </c>
      <c r="K46" s="18">
        <f t="shared" si="2"/>
        <v>174.06060042432958</v>
      </c>
      <c r="L46" s="18">
        <v>129.32370726964632</v>
      </c>
      <c r="M46" s="18">
        <v>22.757127485819723</v>
      </c>
      <c r="N46" s="18">
        <f t="shared" si="3"/>
        <v>152.08083475546604</v>
      </c>
      <c r="O46" s="18">
        <v>77.691318472496164</v>
      </c>
      <c r="P46" s="18">
        <v>13.619692628095066</v>
      </c>
      <c r="Q46" s="18">
        <f t="shared" si="4"/>
        <v>91.31101110059123</v>
      </c>
      <c r="R46" s="18">
        <v>40.067780116145514</v>
      </c>
      <c r="S46" s="18">
        <v>6.9563762802577429</v>
      </c>
      <c r="T46" s="18">
        <f t="shared" si="5"/>
        <v>47.024156396403257</v>
      </c>
    </row>
    <row r="47" spans="2:20" x14ac:dyDescent="0.25">
      <c r="B47" s="20">
        <f t="shared" si="6"/>
        <v>43937</v>
      </c>
      <c r="C47" s="18">
        <v>353.76676748108775</v>
      </c>
      <c r="D47" s="18">
        <v>63.207922091041269</v>
      </c>
      <c r="E47" s="18">
        <f t="shared" si="0"/>
        <v>416.97468957212902</v>
      </c>
      <c r="F47" s="18">
        <v>240.58349827276857</v>
      </c>
      <c r="G47" s="18">
        <v>42.849490972404567</v>
      </c>
      <c r="H47" s="18">
        <f t="shared" si="1"/>
        <v>283.43298924517313</v>
      </c>
      <c r="I47" s="18">
        <v>165.93805424748189</v>
      </c>
      <c r="J47" s="18">
        <v>29.372086632162649</v>
      </c>
      <c r="K47" s="18">
        <f t="shared" si="2"/>
        <v>195.31014087964454</v>
      </c>
      <c r="L47" s="18">
        <v>144.70572042047615</v>
      </c>
      <c r="M47" s="18">
        <v>25.475689270850381</v>
      </c>
      <c r="N47" s="18">
        <f t="shared" si="3"/>
        <v>170.18140969132654</v>
      </c>
      <c r="O47" s="18">
        <v>85.940364812338316</v>
      </c>
      <c r="P47" s="18">
        <v>15.074293214237343</v>
      </c>
      <c r="Q47" s="18">
        <f t="shared" si="4"/>
        <v>101.01465802657566</v>
      </c>
      <c r="R47" s="18">
        <v>43.341121148930199</v>
      </c>
      <c r="S47" s="18">
        <v>7.5294972025066187</v>
      </c>
      <c r="T47" s="18">
        <f t="shared" si="5"/>
        <v>50.870618351436818</v>
      </c>
    </row>
    <row r="48" spans="2:20" x14ac:dyDescent="0.25">
      <c r="B48" s="20">
        <f t="shared" si="6"/>
        <v>43938</v>
      </c>
      <c r="C48" s="18">
        <v>394.16356085984944</v>
      </c>
      <c r="D48" s="18">
        <v>70.423027273793309</v>
      </c>
      <c r="E48" s="18">
        <f t="shared" si="0"/>
        <v>464.58658813364275</v>
      </c>
      <c r="F48" s="18">
        <v>269.67776376037114</v>
      </c>
      <c r="G48" s="18">
        <v>48.042142976181879</v>
      </c>
      <c r="H48" s="18">
        <f t="shared" si="1"/>
        <v>317.71990673655301</v>
      </c>
      <c r="I48" s="18">
        <v>185.78857350390444</v>
      </c>
      <c r="J48" s="18">
        <v>32.898455578378389</v>
      </c>
      <c r="K48" s="18">
        <f t="shared" si="2"/>
        <v>218.68702908228283</v>
      </c>
      <c r="L48" s="18">
        <v>161.62924995854132</v>
      </c>
      <c r="M48" s="18">
        <v>28.46742789811546</v>
      </c>
      <c r="N48" s="18">
        <f t="shared" si="3"/>
        <v>190.09667785665678</v>
      </c>
      <c r="O48" s="18">
        <v>94.979227409747978</v>
      </c>
      <c r="P48" s="18">
        <v>16.668893651647977</v>
      </c>
      <c r="Q48" s="18">
        <f t="shared" si="4"/>
        <v>111.64812106139595</v>
      </c>
      <c r="R48" s="18">
        <v>46.866375226755281</v>
      </c>
      <c r="S48" s="18">
        <v>8.1470927023795383</v>
      </c>
      <c r="T48" s="18">
        <f t="shared" si="5"/>
        <v>55.013467929134819</v>
      </c>
    </row>
    <row r="49" spans="2:20" x14ac:dyDescent="0.25">
      <c r="B49" s="20">
        <f t="shared" si="6"/>
        <v>43939</v>
      </c>
      <c r="C49" s="18">
        <v>436.70713723504332</v>
      </c>
      <c r="D49" s="18">
        <v>78.013502123933108</v>
      </c>
      <c r="E49" s="18">
        <f t="shared" si="0"/>
        <v>514.72063935897643</v>
      </c>
      <c r="F49" s="18">
        <v>301.17539362886191</v>
      </c>
      <c r="G49" s="18">
        <v>53.662003012645584</v>
      </c>
      <c r="H49" s="18">
        <f t="shared" si="1"/>
        <v>354.8373966415075</v>
      </c>
      <c r="I49" s="18">
        <v>207.52144988673945</v>
      </c>
      <c r="J49" s="18">
        <v>36.759529627836059</v>
      </c>
      <c r="K49" s="18">
        <f t="shared" si="2"/>
        <v>244.28097951457551</v>
      </c>
      <c r="L49" s="18">
        <v>180.17482243820814</v>
      </c>
      <c r="M49" s="18">
        <v>31.746511947059531</v>
      </c>
      <c r="N49" s="18">
        <f t="shared" si="3"/>
        <v>211.92133438526767</v>
      </c>
      <c r="O49" s="18">
        <v>104.86394585654307</v>
      </c>
      <c r="P49" s="18">
        <v>18.413463268994491</v>
      </c>
      <c r="Q49" s="18">
        <f t="shared" si="4"/>
        <v>123.27740912553756</v>
      </c>
      <c r="R49" s="18">
        <v>50.660061433944406</v>
      </c>
      <c r="S49" s="18">
        <v>8.8121045146907591</v>
      </c>
      <c r="T49" s="18">
        <f t="shared" si="5"/>
        <v>59.472165948635165</v>
      </c>
    </row>
    <row r="50" spans="2:20" x14ac:dyDescent="0.25">
      <c r="B50" s="20">
        <f t="shared" si="6"/>
        <v>43940</v>
      </c>
      <c r="C50" s="18">
        <v>480.87529912728269</v>
      </c>
      <c r="D50" s="18">
        <v>85.882831985712073</v>
      </c>
      <c r="E50" s="18">
        <f t="shared" si="0"/>
        <v>566.75813111299476</v>
      </c>
      <c r="F50" s="18">
        <v>334.97900636206032</v>
      </c>
      <c r="G50" s="18">
        <v>59.690445286295983</v>
      </c>
      <c r="H50" s="18">
        <f t="shared" si="1"/>
        <v>394.6694516483563</v>
      </c>
      <c r="I50" s="18">
        <v>231.18737556452174</v>
      </c>
      <c r="J50" s="18">
        <v>40.963993279066585</v>
      </c>
      <c r="K50" s="18">
        <f t="shared" si="2"/>
        <v>272.15136884358833</v>
      </c>
      <c r="L50" s="18">
        <v>200.40747837710114</v>
      </c>
      <c r="M50" s="18">
        <v>35.324293550015227</v>
      </c>
      <c r="N50" s="18">
        <f t="shared" si="3"/>
        <v>235.73177192711637</v>
      </c>
      <c r="O50" s="18">
        <v>115.65001415139727</v>
      </c>
      <c r="P50" s="18">
        <v>20.317869025509822</v>
      </c>
      <c r="Q50" s="18">
        <f t="shared" si="4"/>
        <v>135.96788317690709</v>
      </c>
      <c r="R50" s="18">
        <v>54.739286829053412</v>
      </c>
      <c r="S50" s="18">
        <v>9.5275809150630977</v>
      </c>
      <c r="T50" s="18">
        <f t="shared" si="5"/>
        <v>64.26686774411651</v>
      </c>
    </row>
    <row r="51" spans="2:20" x14ac:dyDescent="0.25">
      <c r="B51" s="20">
        <f t="shared" si="6"/>
        <v>43941</v>
      </c>
      <c r="C51" s="18">
        <v>525.99046883083065</v>
      </c>
      <c r="D51" s="18">
        <v>93.906309565933157</v>
      </c>
      <c r="E51" s="18">
        <f t="shared" si="0"/>
        <v>619.89677839676381</v>
      </c>
      <c r="F51" s="18">
        <v>370.90254324576654</v>
      </c>
      <c r="G51" s="18">
        <v>66.092664982640258</v>
      </c>
      <c r="H51" s="18">
        <f t="shared" si="1"/>
        <v>436.9952082284068</v>
      </c>
      <c r="I51" s="18">
        <v>256.80297201279154</v>
      </c>
      <c r="J51" s="18">
        <v>45.514322559145171</v>
      </c>
      <c r="K51" s="18">
        <f t="shared" si="2"/>
        <v>302.31729457193671</v>
      </c>
      <c r="L51" s="18">
        <v>222.37080226191347</v>
      </c>
      <c r="M51" s="18">
        <v>39.208229959366008</v>
      </c>
      <c r="N51" s="18">
        <f t="shared" si="3"/>
        <v>261.57903222127948</v>
      </c>
      <c r="O51" s="18">
        <v>127.39112105060076</v>
      </c>
      <c r="P51" s="18">
        <v>22.391648139195553</v>
      </c>
      <c r="Q51" s="18">
        <f t="shared" si="4"/>
        <v>149.78276918979631</v>
      </c>
      <c r="R51" s="18">
        <v>59.121674565970238</v>
      </c>
      <c r="S51" s="18">
        <v>10.296663966041464</v>
      </c>
      <c r="T51" s="18">
        <f t="shared" si="5"/>
        <v>69.418338532011703</v>
      </c>
    </row>
    <row r="52" spans="2:20" x14ac:dyDescent="0.25">
      <c r="B52" s="20">
        <f t="shared" si="6"/>
        <v>43942</v>
      </c>
      <c r="C52" s="18">
        <v>571.22529471126381</v>
      </c>
      <c r="D52" s="18">
        <v>101.93219151125879</v>
      </c>
      <c r="E52" s="18">
        <f t="shared" si="0"/>
        <v>673.15748622252261</v>
      </c>
      <c r="F52" s="18">
        <v>408.65820330937504</v>
      </c>
      <c r="G52" s="18">
        <v>72.81532825294903</v>
      </c>
      <c r="H52" s="18">
        <f t="shared" si="1"/>
        <v>481.47353156232407</v>
      </c>
      <c r="I52" s="18">
        <v>284.34159405841365</v>
      </c>
      <c r="J52" s="18">
        <v>50.405119637104519</v>
      </c>
      <c r="K52" s="18">
        <f t="shared" si="2"/>
        <v>334.74671369551817</v>
      </c>
      <c r="L52" s="18">
        <v>246.080173901134</v>
      </c>
      <c r="M52" s="18">
        <v>43.400665350120846</v>
      </c>
      <c r="N52" s="18">
        <f t="shared" si="3"/>
        <v>289.48083925125485</v>
      </c>
      <c r="O52" s="18">
        <v>140.13761088428032</v>
      </c>
      <c r="P52" s="18">
        <v>24.643730174422984</v>
      </c>
      <c r="Q52" s="18">
        <f t="shared" si="4"/>
        <v>164.7813410587033</v>
      </c>
      <c r="R52" s="18">
        <v>63.82526998865842</v>
      </c>
      <c r="S52" s="18">
        <v>11.122572804102987</v>
      </c>
      <c r="T52" s="18">
        <f t="shared" si="5"/>
        <v>74.947842792761406</v>
      </c>
    </row>
    <row r="53" spans="2:20" x14ac:dyDescent="0.25">
      <c r="B53" s="20">
        <f t="shared" si="6"/>
        <v>43943</v>
      </c>
      <c r="C53" s="18">
        <v>615.62148594976316</v>
      </c>
      <c r="D53" s="18">
        <v>109.78529880454869</v>
      </c>
      <c r="E53" s="18">
        <f t="shared" si="0"/>
        <v>725.40678475431184</v>
      </c>
      <c r="F53" s="18">
        <v>447.84654965131131</v>
      </c>
      <c r="G53" s="18">
        <v>79.784815916701405</v>
      </c>
      <c r="H53" s="18">
        <f t="shared" si="1"/>
        <v>527.63136556801271</v>
      </c>
      <c r="I53" s="18">
        <v>313.72373543253616</v>
      </c>
      <c r="J53" s="18">
        <v>55.621378594484781</v>
      </c>
      <c r="K53" s="18">
        <f t="shared" si="2"/>
        <v>369.34511402702094</v>
      </c>
      <c r="L53" s="18">
        <v>271.51540459377338</v>
      </c>
      <c r="M53" s="18">
        <v>47.897503033885073</v>
      </c>
      <c r="N53" s="18">
        <f t="shared" si="3"/>
        <v>319.41290762765846</v>
      </c>
      <c r="O53" s="18">
        <v>153.9346424081682</v>
      </c>
      <c r="P53" s="18">
        <v>27.082104541683691</v>
      </c>
      <c r="Q53" s="18">
        <f t="shared" si="4"/>
        <v>181.01674694985189</v>
      </c>
      <c r="R53" s="18">
        <v>68.86842157008607</v>
      </c>
      <c r="S53" s="18">
        <v>12.008582400272076</v>
      </c>
      <c r="T53" s="18">
        <f t="shared" si="5"/>
        <v>80.877003970358146</v>
      </c>
    </row>
    <row r="54" spans="2:20" x14ac:dyDescent="0.25">
      <c r="B54" s="20">
        <f t="shared" si="6"/>
        <v>43944</v>
      </c>
      <c r="C54" s="18">
        <v>658.12296778573818</v>
      </c>
      <c r="D54" s="18">
        <v>117.27325054992502</v>
      </c>
      <c r="E54" s="18">
        <f t="shared" si="0"/>
        <v>775.39621833566321</v>
      </c>
      <c r="F54" s="18">
        <v>487.9516549628388</v>
      </c>
      <c r="G54" s="18">
        <v>86.906404214826694</v>
      </c>
      <c r="H54" s="18">
        <f t="shared" si="1"/>
        <v>574.8580591776655</v>
      </c>
      <c r="I54" s="18">
        <v>344.80759990062597</v>
      </c>
      <c r="J54" s="18">
        <v>61.136786282595608</v>
      </c>
      <c r="K54" s="18">
        <f t="shared" si="2"/>
        <v>405.94438618322158</v>
      </c>
      <c r="L54" s="18">
        <v>298.61303459859164</v>
      </c>
      <c r="M54" s="18">
        <v>52.686818908740747</v>
      </c>
      <c r="N54" s="18">
        <f t="shared" si="3"/>
        <v>351.29985350733239</v>
      </c>
      <c r="O54" s="18">
        <v>168.82003183559232</v>
      </c>
      <c r="P54" s="18">
        <v>29.71343093048182</v>
      </c>
      <c r="Q54" s="18">
        <f t="shared" si="4"/>
        <v>198.53346276607414</v>
      </c>
      <c r="R54" s="18">
        <v>74.269633392675814</v>
      </c>
      <c r="S54" s="18">
        <v>12.957997195011387</v>
      </c>
      <c r="T54" s="18">
        <f t="shared" si="5"/>
        <v>87.227630587687202</v>
      </c>
    </row>
    <row r="55" spans="2:20" x14ac:dyDescent="0.25">
      <c r="B55" s="20">
        <f t="shared" si="6"/>
        <v>43945</v>
      </c>
      <c r="C55" s="18">
        <v>697.62268523540206</v>
      </c>
      <c r="D55" s="18">
        <v>124.19519111650266</v>
      </c>
      <c r="E55" s="18">
        <f t="shared" si="0"/>
        <v>821.81787635190472</v>
      </c>
      <c r="F55" s="18">
        <v>528.34316132142794</v>
      </c>
      <c r="G55" s="18">
        <v>94.064725801612553</v>
      </c>
      <c r="H55" s="18">
        <f t="shared" si="1"/>
        <v>622.4078871230405</v>
      </c>
      <c r="I55" s="18">
        <v>377.38059156401596</v>
      </c>
      <c r="J55" s="18">
        <v>66.91219683750171</v>
      </c>
      <c r="K55" s="18">
        <f t="shared" si="2"/>
        <v>444.29278840151767</v>
      </c>
      <c r="L55" s="18">
        <v>327.2586984622726</v>
      </c>
      <c r="M55" s="18">
        <v>57.747490703152209</v>
      </c>
      <c r="N55" s="18">
        <f t="shared" si="3"/>
        <v>385.00618916542481</v>
      </c>
      <c r="O55" s="18">
        <v>184.82177904871946</v>
      </c>
      <c r="P55" s="18">
        <v>32.542592546924425</v>
      </c>
      <c r="Q55" s="18">
        <f t="shared" si="4"/>
        <v>217.36437159564389</v>
      </c>
      <c r="R55" s="18">
        <v>80.047385754635229</v>
      </c>
      <c r="S55" s="18">
        <v>13.974118986900095</v>
      </c>
      <c r="T55" s="18">
        <f t="shared" si="5"/>
        <v>94.021504741535324</v>
      </c>
    </row>
    <row r="56" spans="2:20" x14ac:dyDescent="0.25">
      <c r="B56" s="20">
        <f t="shared" si="6"/>
        <v>43946</v>
      </c>
      <c r="C56" s="18">
        <v>733.02030402272612</v>
      </c>
      <c r="D56" s="18">
        <v>130.35248421651681</v>
      </c>
      <c r="E56" s="18">
        <f t="shared" si="0"/>
        <v>863.37278823924294</v>
      </c>
      <c r="F56" s="18">
        <v>568.28684943928147</v>
      </c>
      <c r="G56" s="18">
        <v>101.12580060034998</v>
      </c>
      <c r="H56" s="18">
        <f t="shared" si="1"/>
        <v>669.41265003963144</v>
      </c>
      <c r="I56" s="18">
        <v>411.15264945548824</v>
      </c>
      <c r="J56" s="18">
        <v>72.894449626407777</v>
      </c>
      <c r="K56" s="18">
        <f t="shared" si="2"/>
        <v>484.04709908189602</v>
      </c>
      <c r="L56" s="18">
        <v>357.28010184476307</v>
      </c>
      <c r="M56" s="18">
        <v>63.047942530984528</v>
      </c>
      <c r="N56" s="18">
        <f t="shared" si="3"/>
        <v>420.3280443757476</v>
      </c>
      <c r="O56" s="18">
        <v>201.95529381834376</v>
      </c>
      <c r="P56" s="18">
        <v>35.572195287673708</v>
      </c>
      <c r="Q56" s="18">
        <f t="shared" si="4"/>
        <v>237.52748910601747</v>
      </c>
      <c r="R56" s="18">
        <v>86.219920458112938</v>
      </c>
      <c r="S56" s="18">
        <v>15.060208448778951</v>
      </c>
      <c r="T56" s="18">
        <f t="shared" si="5"/>
        <v>101.28012890689189</v>
      </c>
    </row>
    <row r="57" spans="2:20" x14ac:dyDescent="0.25">
      <c r="B57" s="20">
        <f t="shared" si="6"/>
        <v>43947</v>
      </c>
      <c r="C57" s="18">
        <v>763.28604436957448</v>
      </c>
      <c r="D57" s="18">
        <v>135.56047596681037</v>
      </c>
      <c r="E57" s="18">
        <f t="shared" si="0"/>
        <v>898.84652033638486</v>
      </c>
      <c r="F57" s="18">
        <v>606.96469379331211</v>
      </c>
      <c r="G57" s="18">
        <v>107.94080977898511</v>
      </c>
      <c r="H57" s="18">
        <f t="shared" si="1"/>
        <v>714.90550357229722</v>
      </c>
      <c r="I57" s="18">
        <v>445.75247053963949</v>
      </c>
      <c r="J57" s="18">
        <v>79.015721773562518</v>
      </c>
      <c r="K57" s="18">
        <f t="shared" si="2"/>
        <v>524.76819231320201</v>
      </c>
      <c r="L57" s="18">
        <v>388.44128138250289</v>
      </c>
      <c r="M57" s="18">
        <v>68.54512747258218</v>
      </c>
      <c r="N57" s="18">
        <f t="shared" si="3"/>
        <v>456.98640885508507</v>
      </c>
      <c r="O57" s="18">
        <v>220.22036214565424</v>
      </c>
      <c r="P57" s="18">
        <v>38.802020238507282</v>
      </c>
      <c r="Q57" s="18">
        <f t="shared" si="4"/>
        <v>259.02238238416152</v>
      </c>
      <c r="R57" s="18">
        <v>92.804987420061025</v>
      </c>
      <c r="S57" s="18">
        <v>16.219439659779312</v>
      </c>
      <c r="T57" s="18">
        <f t="shared" si="5"/>
        <v>109.02442707984034</v>
      </c>
    </row>
    <row r="58" spans="2:20" x14ac:dyDescent="0.25">
      <c r="B58" s="20">
        <f t="shared" si="6"/>
        <v>43948</v>
      </c>
      <c r="C58" s="18">
        <v>787.5243894473715</v>
      </c>
      <c r="D58" s="18">
        <v>139.6601569617203</v>
      </c>
      <c r="E58" s="18">
        <f t="shared" si="0"/>
        <v>927.18454640909181</v>
      </c>
      <c r="F58" s="18">
        <v>643.50443063927287</v>
      </c>
      <c r="G58" s="18">
        <v>114.35160877815269</v>
      </c>
      <c r="H58" s="18">
        <f t="shared" si="1"/>
        <v>757.85603941742556</v>
      </c>
      <c r="I58" s="18">
        <v>480.72769137967862</v>
      </c>
      <c r="J58" s="18">
        <v>85.193610523617167</v>
      </c>
      <c r="K58" s="18">
        <f t="shared" si="2"/>
        <v>565.92130190329578</v>
      </c>
      <c r="L58" s="18">
        <v>420.43891565134209</v>
      </c>
      <c r="M58" s="18">
        <v>74.183888243262345</v>
      </c>
      <c r="N58" s="18">
        <f t="shared" si="3"/>
        <v>494.62280389460443</v>
      </c>
      <c r="O58" s="18">
        <v>239.59792166113129</v>
      </c>
      <c r="P58" s="18">
        <v>42.228442153105448</v>
      </c>
      <c r="Q58" s="18">
        <f t="shared" si="4"/>
        <v>281.82636381423674</v>
      </c>
      <c r="R58" s="18">
        <v>99.819549477881083</v>
      </c>
      <c r="S58" s="18">
        <v>17.454847082971099</v>
      </c>
      <c r="T58" s="18">
        <f t="shared" si="5"/>
        <v>117.27439656085218</v>
      </c>
    </row>
    <row r="59" spans="2:20" x14ac:dyDescent="0.25">
      <c r="B59" s="20">
        <f t="shared" si="6"/>
        <v>43949</v>
      </c>
      <c r="C59" s="18">
        <v>805.03083523443092</v>
      </c>
      <c r="D59" s="18">
        <v>142.52845489102788</v>
      </c>
      <c r="E59" s="18">
        <f t="shared" si="0"/>
        <v>947.5592901254588</v>
      </c>
      <c r="F59" s="18">
        <v>677.01747483263443</v>
      </c>
      <c r="G59" s="18">
        <v>120.19775398140359</v>
      </c>
      <c r="H59" s="18">
        <f t="shared" si="1"/>
        <v>797.21522881403803</v>
      </c>
      <c r="I59" s="18">
        <v>515.54999258097087</v>
      </c>
      <c r="J59" s="18">
        <v>91.332120291278557</v>
      </c>
      <c r="K59" s="18">
        <f t="shared" si="2"/>
        <v>606.88211287224942</v>
      </c>
      <c r="L59" s="18">
        <v>452.90149385956192</v>
      </c>
      <c r="M59" s="18">
        <v>79.896842620748771</v>
      </c>
      <c r="N59" s="18">
        <f t="shared" si="3"/>
        <v>532.7983364803107</v>
      </c>
      <c r="O59" s="18">
        <v>260.04674885567329</v>
      </c>
      <c r="P59" s="18">
        <v>45.843832749026149</v>
      </c>
      <c r="Q59" s="18">
        <f t="shared" si="4"/>
        <v>305.89058160469943</v>
      </c>
      <c r="R59" s="18">
        <v>107.27944267623661</v>
      </c>
      <c r="S59" s="18">
        <v>18.769264493015726</v>
      </c>
      <c r="T59" s="18">
        <f t="shared" si="5"/>
        <v>126.04870716925234</v>
      </c>
    </row>
    <row r="60" spans="2:20" x14ac:dyDescent="0.25">
      <c r="B60" s="20">
        <f t="shared" si="6"/>
        <v>43950</v>
      </c>
      <c r="C60" s="18">
        <v>815.33540711300702</v>
      </c>
      <c r="D60" s="18">
        <v>144.08600314544447</v>
      </c>
      <c r="E60" s="18">
        <f t="shared" si="0"/>
        <v>959.42141025845149</v>
      </c>
      <c r="F60" s="18">
        <v>706.64276072990106</v>
      </c>
      <c r="G60" s="18">
        <v>125.32458462494719</v>
      </c>
      <c r="H60" s="18">
        <f t="shared" si="1"/>
        <v>831.96734535484825</v>
      </c>
      <c r="I60" s="18">
        <v>549.62582272338568</v>
      </c>
      <c r="J60" s="18">
        <v>97.323679047773112</v>
      </c>
      <c r="K60" s="18">
        <f t="shared" si="2"/>
        <v>646.94950177115879</v>
      </c>
      <c r="L60" s="18">
        <v>485.39210220387304</v>
      </c>
      <c r="M60" s="18">
        <v>85.60493117110957</v>
      </c>
      <c r="N60" s="18">
        <f t="shared" si="3"/>
        <v>570.99703337498261</v>
      </c>
      <c r="O60" s="18">
        <v>281.50019843099153</v>
      </c>
      <c r="P60" s="18">
        <v>49.635974504024603</v>
      </c>
      <c r="Q60" s="18">
        <f t="shared" si="4"/>
        <v>331.13617293501613</v>
      </c>
      <c r="R60" s="18">
        <v>115.19898995849144</v>
      </c>
      <c r="S60" s="18">
        <v>20.165255473441164</v>
      </c>
      <c r="T60" s="18">
        <f t="shared" si="5"/>
        <v>135.3642454319326</v>
      </c>
    </row>
    <row r="61" spans="2:20" x14ac:dyDescent="0.25">
      <c r="B61" s="20">
        <f t="shared" si="6"/>
        <v>43951</v>
      </c>
      <c r="C61" s="18">
        <v>818.22830677614911</v>
      </c>
      <c r="D61" s="18">
        <v>144.30154535969405</v>
      </c>
      <c r="E61" s="18">
        <f t="shared" si="0"/>
        <v>962.52985213584316</v>
      </c>
      <c r="F61" s="18">
        <v>731.59298310053964</v>
      </c>
      <c r="G61" s="18">
        <v>129.59170006856698</v>
      </c>
      <c r="H61" s="18">
        <f t="shared" si="1"/>
        <v>861.18468316910662</v>
      </c>
      <c r="I61" s="18">
        <v>582.31300268339601</v>
      </c>
      <c r="J61" s="18">
        <v>103.0522275091912</v>
      </c>
      <c r="K61" s="18">
        <f t="shared" si="2"/>
        <v>685.36523019258721</v>
      </c>
      <c r="L61" s="18">
        <v>517.41543340696353</v>
      </c>
      <c r="M61" s="18">
        <v>91.218735850530834</v>
      </c>
      <c r="N61" s="18">
        <f t="shared" si="3"/>
        <v>608.63416925749436</v>
      </c>
      <c r="O61" s="18">
        <v>303.86317386710061</v>
      </c>
      <c r="P61" s="18">
        <v>53.587517708660357</v>
      </c>
      <c r="Q61" s="18">
        <f t="shared" si="4"/>
        <v>357.45069157576097</v>
      </c>
      <c r="R61" s="18">
        <v>123.59056708729349</v>
      </c>
      <c r="S61" s="18">
        <v>21.645035266544539</v>
      </c>
      <c r="T61" s="18">
        <f t="shared" si="5"/>
        <v>145.23560235383803</v>
      </c>
    </row>
    <row r="62" spans="2:20" x14ac:dyDescent="0.25">
      <c r="B62" s="20">
        <f t="shared" si="6"/>
        <v>43952</v>
      </c>
      <c r="C62" s="18">
        <v>813.76544974870922</v>
      </c>
      <c r="D62" s="18">
        <v>143.19258918332935</v>
      </c>
      <c r="E62" s="18">
        <f t="shared" si="0"/>
        <v>956.95803893203856</v>
      </c>
      <c r="F62" s="18">
        <v>751.19901534366181</v>
      </c>
      <c r="G62" s="18">
        <v>132.8810470806211</v>
      </c>
      <c r="H62" s="18">
        <f t="shared" si="1"/>
        <v>884.08006242428291</v>
      </c>
      <c r="I62" s="18">
        <v>612.9428915314711</v>
      </c>
      <c r="J62" s="18">
        <v>108.39731711930449</v>
      </c>
      <c r="K62" s="18">
        <f t="shared" si="2"/>
        <v>721.34020865077559</v>
      </c>
      <c r="L62" s="18">
        <v>548.429352165811</v>
      </c>
      <c r="M62" s="18">
        <v>96.640627378551017</v>
      </c>
      <c r="N62" s="18">
        <f t="shared" si="3"/>
        <v>645.06997954436201</v>
      </c>
      <c r="O62" s="18">
        <v>327.00954488798789</v>
      </c>
      <c r="P62" s="18">
        <v>57.675520180179888</v>
      </c>
      <c r="Q62" s="18">
        <f t="shared" si="4"/>
        <v>384.68506506816777</v>
      </c>
      <c r="R62" s="18">
        <v>132.4641208240073</v>
      </c>
      <c r="S62" s="18">
        <v>23.210383977813706</v>
      </c>
      <c r="T62" s="18">
        <f t="shared" si="5"/>
        <v>155.674504801821</v>
      </c>
    </row>
    <row r="63" spans="2:20" x14ac:dyDescent="0.25">
      <c r="B63" s="20">
        <f t="shared" si="6"/>
        <v>43953</v>
      </c>
      <c r="C63" s="18">
        <v>802.25431204961751</v>
      </c>
      <c r="D63" s="18">
        <v>140.82242055936604</v>
      </c>
      <c r="E63" s="18">
        <f t="shared" si="0"/>
        <v>943.07673260898355</v>
      </c>
      <c r="F63" s="18">
        <v>764.94816806473136</v>
      </c>
      <c r="G63" s="18">
        <v>135.1038161007416</v>
      </c>
      <c r="H63" s="18">
        <f t="shared" si="1"/>
        <v>900.05198416547296</v>
      </c>
      <c r="I63" s="18">
        <v>640.84713245063813</v>
      </c>
      <c r="J63" s="18">
        <v>113.23903050614786</v>
      </c>
      <c r="K63" s="18">
        <f t="shared" si="2"/>
        <v>754.08616295678598</v>
      </c>
      <c r="L63" s="18">
        <v>577.86096599424673</v>
      </c>
      <c r="M63" s="18">
        <v>101.76772843614185</v>
      </c>
      <c r="N63" s="18">
        <f t="shared" si="3"/>
        <v>679.62869443038858</v>
      </c>
      <c r="O63" s="18">
        <v>350.78025719868538</v>
      </c>
      <c r="P63" s="18">
        <v>61.871114408691255</v>
      </c>
      <c r="Q63" s="18">
        <f t="shared" si="4"/>
        <v>412.65137160737663</v>
      </c>
      <c r="R63" s="18">
        <v>141.82664094228471</v>
      </c>
      <c r="S63" s="18">
        <v>24.862551417848408</v>
      </c>
      <c r="T63" s="18">
        <f t="shared" si="5"/>
        <v>166.68919236013312</v>
      </c>
    </row>
    <row r="64" spans="2:20" x14ac:dyDescent="0.25">
      <c r="B64" s="20">
        <f t="shared" si="6"/>
        <v>43954</v>
      </c>
      <c r="C64" s="18">
        <v>784.22289704170726</v>
      </c>
      <c r="D64" s="18">
        <v>137.2940334521013</v>
      </c>
      <c r="E64" s="18">
        <f t="shared" si="0"/>
        <v>921.51693049380856</v>
      </c>
      <c r="F64" s="18">
        <v>772.51249184399421</v>
      </c>
      <c r="G64" s="18">
        <v>136.20545191825317</v>
      </c>
      <c r="H64" s="18">
        <f t="shared" si="1"/>
        <v>908.71794376224739</v>
      </c>
      <c r="I64" s="18">
        <v>665.38734457385817</v>
      </c>
      <c r="J64" s="18">
        <v>117.46341834394616</v>
      </c>
      <c r="K64" s="18">
        <f t="shared" si="2"/>
        <v>782.85076291780433</v>
      </c>
      <c r="L64" s="18">
        <v>605.12668825475794</v>
      </c>
      <c r="M64" s="18">
        <v>106.49559457024998</v>
      </c>
      <c r="N64" s="18">
        <f t="shared" si="3"/>
        <v>711.62228282500791</v>
      </c>
      <c r="O64" s="18">
        <v>374.98239709671452</v>
      </c>
      <c r="P64" s="18">
        <v>66.13934996443254</v>
      </c>
      <c r="Q64" s="18">
        <f t="shared" si="4"/>
        <v>441.12174706114706</v>
      </c>
      <c r="R64" s="18">
        <v>151.68158956493858</v>
      </c>
      <c r="S64" s="18">
        <v>26.602154213159167</v>
      </c>
      <c r="T64" s="18">
        <f t="shared" si="5"/>
        <v>178.28374377809774</v>
      </c>
    </row>
    <row r="65" spans="2:20" x14ac:dyDescent="0.25">
      <c r="B65" s="20">
        <f t="shared" si="6"/>
        <v>43955</v>
      </c>
      <c r="C65" s="18">
        <v>760.37634645618164</v>
      </c>
      <c r="D65" s="18">
        <v>132.7418424956154</v>
      </c>
      <c r="E65" s="18">
        <f t="shared" si="0"/>
        <v>893.11818895179704</v>
      </c>
      <c r="F65" s="18">
        <v>773.76445271479679</v>
      </c>
      <c r="G65" s="18">
        <v>136.16829862184363</v>
      </c>
      <c r="H65" s="18">
        <f t="shared" si="1"/>
        <v>909.93275133664042</v>
      </c>
      <c r="I65" s="18">
        <v>685.98559549421952</v>
      </c>
      <c r="J65" s="18">
        <v>120.96805003161694</v>
      </c>
      <c r="K65" s="18">
        <f t="shared" si="2"/>
        <v>806.95364552583646</v>
      </c>
      <c r="L65" s="18">
        <v>629.65529214891831</v>
      </c>
      <c r="M65" s="18">
        <v>110.72242526805485</v>
      </c>
      <c r="N65" s="18">
        <f t="shared" si="3"/>
        <v>740.37771741697316</v>
      </c>
      <c r="O65" s="18">
        <v>399.38947234866282</v>
      </c>
      <c r="P65" s="18">
        <v>70.439258646138342</v>
      </c>
      <c r="Q65" s="18">
        <f t="shared" si="4"/>
        <v>469.82873099480116</v>
      </c>
      <c r="R65" s="18">
        <v>162.0282936099461</v>
      </c>
      <c r="S65" s="18">
        <v>28.429066235649259</v>
      </c>
      <c r="T65" s="18">
        <f t="shared" si="5"/>
        <v>190.45735984559536</v>
      </c>
    </row>
    <row r="66" spans="2:20" x14ac:dyDescent="0.25">
      <c r="B66" s="20">
        <f t="shared" si="6"/>
        <v>43956</v>
      </c>
      <c r="C66" s="18">
        <v>731.54654348991062</v>
      </c>
      <c r="D66" s="18">
        <v>127.32218968256939</v>
      </c>
      <c r="E66" s="18">
        <f t="shared" si="0"/>
        <v>858.86873317248001</v>
      </c>
      <c r="F66" s="18">
        <v>768.77881744657134</v>
      </c>
      <c r="G66" s="18">
        <v>135.01168281424452</v>
      </c>
      <c r="H66" s="18">
        <f t="shared" si="1"/>
        <v>903.79050026081586</v>
      </c>
      <c r="I66" s="18">
        <v>702.15318579824634</v>
      </c>
      <c r="J66" s="18">
        <v>123.66722193702049</v>
      </c>
      <c r="K66" s="18">
        <f t="shared" si="2"/>
        <v>825.82040773526683</v>
      </c>
      <c r="L66" s="18">
        <v>650.91251220348931</v>
      </c>
      <c r="M66" s="18">
        <v>114.35353718718352</v>
      </c>
      <c r="N66" s="18">
        <f t="shared" si="3"/>
        <v>765.26604939067283</v>
      </c>
      <c r="O66" s="18">
        <v>423.74314547549147</v>
      </c>
      <c r="P66" s="18">
        <v>74.724185071014517</v>
      </c>
      <c r="Q66" s="18">
        <f t="shared" si="4"/>
        <v>498.46733054650599</v>
      </c>
      <c r="R66" s="18">
        <v>172.86130880607607</v>
      </c>
      <c r="S66" s="18">
        <v>30.342303888165645</v>
      </c>
      <c r="T66" s="18">
        <f t="shared" si="5"/>
        <v>203.20361269424171</v>
      </c>
    </row>
    <row r="67" spans="2:20" x14ac:dyDescent="0.25">
      <c r="B67" s="20">
        <f t="shared" si="6"/>
        <v>43957</v>
      </c>
      <c r="C67" s="18">
        <v>698.64000201385534</v>
      </c>
      <c r="D67" s="18">
        <v>121.20363493699915</v>
      </c>
      <c r="E67" s="18">
        <f t="shared" si="0"/>
        <v>819.84363695085449</v>
      </c>
      <c r="F67" s="18">
        <v>757.82120063276852</v>
      </c>
      <c r="G67" s="18">
        <v>132.78954053705957</v>
      </c>
      <c r="H67" s="18">
        <f t="shared" si="1"/>
        <v>890.61074116982809</v>
      </c>
      <c r="I67" s="18">
        <v>713.51527677572631</v>
      </c>
      <c r="J67" s="18">
        <v>125.49636991011198</v>
      </c>
      <c r="K67" s="18">
        <f t="shared" si="2"/>
        <v>839.01164668583829</v>
      </c>
      <c r="L67" s="18">
        <v>668.4254294269922</v>
      </c>
      <c r="M67" s="18">
        <v>117.30577402601239</v>
      </c>
      <c r="N67" s="18">
        <f t="shared" si="3"/>
        <v>785.73120345300458</v>
      </c>
      <c r="O67" s="18">
        <v>447.75660214688924</v>
      </c>
      <c r="P67" s="18">
        <v>78.942415440525679</v>
      </c>
      <c r="Q67" s="18">
        <f t="shared" si="4"/>
        <v>526.69901758741491</v>
      </c>
      <c r="R67" s="18">
        <v>184.16976675978276</v>
      </c>
      <c r="S67" s="18">
        <v>32.339908334520601</v>
      </c>
      <c r="T67" s="18">
        <f t="shared" si="5"/>
        <v>216.50967509430336</v>
      </c>
    </row>
    <row r="68" spans="2:20" x14ac:dyDescent="0.25">
      <c r="B68" s="20">
        <f t="shared" si="6"/>
        <v>43958</v>
      </c>
      <c r="C68" s="18">
        <v>662.58858762665841</v>
      </c>
      <c r="D68" s="18">
        <v>114.55787031235423</v>
      </c>
      <c r="E68" s="18">
        <f t="shared" si="0"/>
        <v>777.14645793901263</v>
      </c>
      <c r="F68" s="18">
        <v>741.32516379067602</v>
      </c>
      <c r="G68" s="18">
        <v>129.58595914674834</v>
      </c>
      <c r="H68" s="18">
        <f t="shared" si="1"/>
        <v>870.91112293742435</v>
      </c>
      <c r="I68" s="18">
        <v>719.82921867739788</v>
      </c>
      <c r="J68" s="18">
        <v>126.41529626725492</v>
      </c>
      <c r="K68" s="18">
        <f t="shared" si="2"/>
        <v>846.24451494465279</v>
      </c>
      <c r="L68" s="18">
        <v>681.80474289803897</v>
      </c>
      <c r="M68" s="18">
        <v>119.51150490340365</v>
      </c>
      <c r="N68" s="18">
        <f t="shared" si="3"/>
        <v>801.31624780144261</v>
      </c>
      <c r="O68" s="18">
        <v>471.11965419113585</v>
      </c>
      <c r="P68" s="18">
        <v>83.038121792041579</v>
      </c>
      <c r="Q68" s="18">
        <f t="shared" si="4"/>
        <v>554.15777598317743</v>
      </c>
      <c r="R68" s="18">
        <v>195.93671985835044</v>
      </c>
      <c r="S68" s="18">
        <v>34.418827365034247</v>
      </c>
      <c r="T68" s="18">
        <f t="shared" si="5"/>
        <v>230.35554722338469</v>
      </c>
    </row>
    <row r="69" spans="2:20" x14ac:dyDescent="0.25">
      <c r="B69" s="20">
        <f t="shared" si="6"/>
        <v>43959</v>
      </c>
      <c r="C69" s="18">
        <v>624.30644613692857</v>
      </c>
      <c r="D69" s="18">
        <v>107.55187098703254</v>
      </c>
      <c r="E69" s="18">
        <f t="shared" si="0"/>
        <v>731.85831712396111</v>
      </c>
      <c r="F69" s="18">
        <v>719.86079768974196</v>
      </c>
      <c r="G69" s="18">
        <v>125.50919473641306</v>
      </c>
      <c r="H69" s="18">
        <f t="shared" si="1"/>
        <v>845.36999242615502</v>
      </c>
      <c r="I69" s="18">
        <v>720.99505099036833</v>
      </c>
      <c r="J69" s="18">
        <v>126.40993789021036</v>
      </c>
      <c r="K69" s="18">
        <f t="shared" si="2"/>
        <v>847.40498888057868</v>
      </c>
      <c r="L69" s="18">
        <v>690.76312233614954</v>
      </c>
      <c r="M69" s="18">
        <v>120.92188225268706</v>
      </c>
      <c r="N69" s="18">
        <f t="shared" si="3"/>
        <v>811.68500458883659</v>
      </c>
      <c r="O69" s="18">
        <v>493.5055659235959</v>
      </c>
      <c r="P69" s="18">
        <v>86.952618579080536</v>
      </c>
      <c r="Q69" s="18">
        <f t="shared" si="4"/>
        <v>580.45818450267643</v>
      </c>
      <c r="R69" s="18">
        <v>208.1385022748741</v>
      </c>
      <c r="S69" s="18">
        <v>36.574800223702482</v>
      </c>
      <c r="T69" s="18">
        <f t="shared" si="5"/>
        <v>244.71330249857658</v>
      </c>
    </row>
    <row r="70" spans="2:20" x14ac:dyDescent="0.25">
      <c r="B70" s="20">
        <f t="shared" si="6"/>
        <v>43960</v>
      </c>
      <c r="C70" s="18">
        <v>584.65520198313607</v>
      </c>
      <c r="D70" s="18">
        <v>100.34164608714764</v>
      </c>
      <c r="E70" s="18">
        <f t="shared" si="0"/>
        <v>684.9968480702837</v>
      </c>
      <c r="F70" s="18">
        <v>694.09824789444428</v>
      </c>
      <c r="G70" s="18">
        <v>120.68481792993271</v>
      </c>
      <c r="H70" s="18">
        <f t="shared" si="1"/>
        <v>814.78306582437699</v>
      </c>
      <c r="I70" s="18">
        <v>717.05745422323525</v>
      </c>
      <c r="J70" s="18">
        <v>125.49255359298104</v>
      </c>
      <c r="K70" s="18">
        <f t="shared" si="2"/>
        <v>842.55000781621629</v>
      </c>
      <c r="L70" s="18">
        <v>695.12815359808519</v>
      </c>
      <c r="M70" s="18">
        <v>121.50909091542735</v>
      </c>
      <c r="N70" s="18">
        <f t="shared" si="3"/>
        <v>816.63724451351254</v>
      </c>
      <c r="O70" s="18">
        <v>514.57946064940734</v>
      </c>
      <c r="P70" s="18">
        <v>90.625904145909089</v>
      </c>
      <c r="Q70" s="18">
        <f t="shared" si="4"/>
        <v>605.20536479531643</v>
      </c>
      <c r="R70" s="18">
        <v>220.74412884883441</v>
      </c>
      <c r="S70" s="18">
        <v>38.80224936305865</v>
      </c>
      <c r="T70" s="18">
        <f t="shared" si="5"/>
        <v>259.54637821189306</v>
      </c>
    </row>
    <row r="71" spans="2:20" x14ac:dyDescent="0.25">
      <c r="B71" s="20">
        <f t="shared" si="6"/>
        <v>43961</v>
      </c>
      <c r="C71" s="18">
        <v>544.41825882239573</v>
      </c>
      <c r="D71" s="18">
        <v>93.067720929971529</v>
      </c>
      <c r="E71" s="18">
        <f t="shared" ref="E71:E134" si="7">SUM(C71:D71)</f>
        <v>637.48597975236726</v>
      </c>
      <c r="F71" s="18">
        <v>664.76965905707584</v>
      </c>
      <c r="G71" s="18">
        <v>115.24863682648584</v>
      </c>
      <c r="H71" s="18">
        <f t="shared" ref="H71:H134" si="8">SUM(F71:G71)</f>
        <v>780.01829588356168</v>
      </c>
      <c r="I71" s="18">
        <v>708.19930603324428</v>
      </c>
      <c r="J71" s="18">
        <v>123.70037129845286</v>
      </c>
      <c r="K71" s="18">
        <f t="shared" ref="K71:K134" si="9">SUM(I71:J71)</f>
        <v>831.89967733169715</v>
      </c>
      <c r="L71" s="18">
        <v>694.84889207434753</v>
      </c>
      <c r="M71" s="18">
        <v>121.26741465366172</v>
      </c>
      <c r="N71" s="18">
        <f t="shared" ref="N71:N134" si="10">SUM(L71:M71)</f>
        <v>816.11630672800925</v>
      </c>
      <c r="O71" s="18">
        <v>534.00802237210974</v>
      </c>
      <c r="P71" s="18">
        <v>93.998433639472523</v>
      </c>
      <c r="Q71" s="18">
        <f t="shared" ref="Q71:Q134" si="11">SUM(O71:P71)</f>
        <v>628.00645601158226</v>
      </c>
      <c r="R71" s="18">
        <v>233.71475695307026</v>
      </c>
      <c r="S71" s="18">
        <v>41.094183701198517</v>
      </c>
      <c r="T71" s="18">
        <f t="shared" ref="T71:T134" si="12">SUM(R71:S71)</f>
        <v>274.80894065426878</v>
      </c>
    </row>
    <row r="72" spans="2:20" x14ac:dyDescent="0.25">
      <c r="B72" s="20">
        <f t="shared" ref="B72:B135" si="13">B71+1</f>
        <v>43962</v>
      </c>
      <c r="C72" s="18">
        <v>504.28403172844992</v>
      </c>
      <c r="D72" s="18">
        <v>85.85229615227945</v>
      </c>
      <c r="E72" s="18">
        <f t="shared" si="7"/>
        <v>590.13632788072937</v>
      </c>
      <c r="F72" s="18">
        <v>632.63260715544675</v>
      </c>
      <c r="G72" s="18">
        <v>109.33996361204208</v>
      </c>
      <c r="H72" s="18">
        <f t="shared" si="8"/>
        <v>741.97257076748883</v>
      </c>
      <c r="I72" s="18">
        <v>694.7277989337199</v>
      </c>
      <c r="J72" s="18">
        <v>121.09288379242162</v>
      </c>
      <c r="K72" s="18">
        <f t="shared" si="9"/>
        <v>815.82068272614151</v>
      </c>
      <c r="L72" s="18">
        <v>689.99565458148209</v>
      </c>
      <c r="M72" s="18">
        <v>120.21306090927692</v>
      </c>
      <c r="N72" s="18">
        <f t="shared" si="10"/>
        <v>810.208715490759</v>
      </c>
      <c r="O72" s="18">
        <v>551.47007072739234</v>
      </c>
      <c r="P72" s="18">
        <v>97.01304487873017</v>
      </c>
      <c r="Q72" s="18">
        <f t="shared" si="11"/>
        <v>648.48311560612251</v>
      </c>
      <c r="R72" s="18">
        <v>247.00323937833082</v>
      </c>
      <c r="S72" s="18">
        <v>43.442118487113248</v>
      </c>
      <c r="T72" s="18">
        <f t="shared" si="12"/>
        <v>290.44535786544407</v>
      </c>
    </row>
    <row r="73" spans="2:20" x14ac:dyDescent="0.25">
      <c r="B73" s="20">
        <f t="shared" si="13"/>
        <v>43963</v>
      </c>
      <c r="C73" s="18">
        <v>464.83722852227584</v>
      </c>
      <c r="D73" s="18">
        <v>78.797899451592912</v>
      </c>
      <c r="E73" s="18">
        <f t="shared" si="7"/>
        <v>543.63512797386875</v>
      </c>
      <c r="F73" s="18">
        <v>598.43740511209035</v>
      </c>
      <c r="G73" s="18">
        <v>103.09565865799186</v>
      </c>
      <c r="H73" s="18">
        <f t="shared" si="8"/>
        <v>701.53306377008221</v>
      </c>
      <c r="I73" s="18">
        <v>677.05470090340168</v>
      </c>
      <c r="J73" s="18">
        <v>117.7480953189679</v>
      </c>
      <c r="K73" s="18">
        <f t="shared" si="9"/>
        <v>794.80279622236958</v>
      </c>
      <c r="L73" s="18">
        <v>680.75331767130956</v>
      </c>
      <c r="M73" s="18">
        <v>118.38280234696094</v>
      </c>
      <c r="N73" s="18">
        <f t="shared" si="10"/>
        <v>799.1361200182705</v>
      </c>
      <c r="O73" s="18">
        <v>566.6674717648948</v>
      </c>
      <c r="P73" s="18">
        <v>99.616937786639483</v>
      </c>
      <c r="Q73" s="18">
        <f t="shared" si="11"/>
        <v>666.28440955153428</v>
      </c>
      <c r="R73" s="18">
        <v>260.55379848249095</v>
      </c>
      <c r="S73" s="18">
        <v>45.836017282582475</v>
      </c>
      <c r="T73" s="18">
        <f t="shared" si="12"/>
        <v>306.38981576507342</v>
      </c>
    </row>
    <row r="74" spans="2:20" x14ac:dyDescent="0.25">
      <c r="B74" s="20">
        <f t="shared" si="13"/>
        <v>43964</v>
      </c>
      <c r="C74" s="18">
        <v>426.55687573758041</v>
      </c>
      <c r="D74" s="18">
        <v>71.987271280875575</v>
      </c>
      <c r="E74" s="18">
        <f t="shared" si="7"/>
        <v>498.54414701845599</v>
      </c>
      <c r="F74" s="18">
        <v>562.89986207710535</v>
      </c>
      <c r="G74" s="18">
        <v>96.645232397324889</v>
      </c>
      <c r="H74" s="18">
        <f t="shared" si="8"/>
        <v>659.54509447443024</v>
      </c>
      <c r="I74" s="18">
        <v>655.67271563512804</v>
      </c>
      <c r="J74" s="18">
        <v>113.75808768292291</v>
      </c>
      <c r="K74" s="18">
        <f t="shared" si="9"/>
        <v>769.43080331805095</v>
      </c>
      <c r="L74" s="18">
        <v>667.40895950774757</v>
      </c>
      <c r="M74" s="18">
        <v>115.83159788228477</v>
      </c>
      <c r="N74" s="18">
        <f t="shared" si="10"/>
        <v>783.24055739003234</v>
      </c>
      <c r="O74" s="18">
        <v>579.33576979643476</v>
      </c>
      <c r="P74" s="18">
        <v>101.76359419735763</v>
      </c>
      <c r="Q74" s="18">
        <f t="shared" si="11"/>
        <v>681.09936399379239</v>
      </c>
      <c r="R74" s="18">
        <v>274.30185304623819</v>
      </c>
      <c r="S74" s="18">
        <v>48.264261783162283</v>
      </c>
      <c r="T74" s="18">
        <f t="shared" si="12"/>
        <v>322.56611482940048</v>
      </c>
    </row>
    <row r="75" spans="2:20" x14ac:dyDescent="0.25">
      <c r="B75" s="20">
        <f t="shared" si="13"/>
        <v>43965</v>
      </c>
      <c r="C75" s="18">
        <v>389.81961065728683</v>
      </c>
      <c r="D75" s="18">
        <v>65.484198167748218</v>
      </c>
      <c r="E75" s="18">
        <f t="shared" si="7"/>
        <v>455.30380882503505</v>
      </c>
      <c r="F75" s="18">
        <v>526.68028512668752</v>
      </c>
      <c r="G75" s="18">
        <v>90.107136226220518</v>
      </c>
      <c r="H75" s="18">
        <f t="shared" si="8"/>
        <v>616.78742135290804</v>
      </c>
      <c r="I75" s="18">
        <v>631.13000809797813</v>
      </c>
      <c r="J75" s="18">
        <v>109.22429098984776</v>
      </c>
      <c r="K75" s="18">
        <f t="shared" si="9"/>
        <v>740.35429908782589</v>
      </c>
      <c r="L75" s="18">
        <v>650.3351122492295</v>
      </c>
      <c r="M75" s="18">
        <v>112.62943344121368</v>
      </c>
      <c r="N75" s="18">
        <f t="shared" si="10"/>
        <v>762.96454569044317</v>
      </c>
      <c r="O75" s="18">
        <v>589.2538992697755</v>
      </c>
      <c r="P75" s="18">
        <v>103.41452058188293</v>
      </c>
      <c r="Q75" s="18">
        <f t="shared" si="11"/>
        <v>692.66841985165843</v>
      </c>
      <c r="R75" s="18">
        <v>288.17402912371836</v>
      </c>
      <c r="S75" s="18">
        <v>50.713655167252909</v>
      </c>
      <c r="T75" s="18">
        <f t="shared" si="12"/>
        <v>338.88768429097126</v>
      </c>
    </row>
    <row r="76" spans="2:20" x14ac:dyDescent="0.25">
      <c r="B76" s="20">
        <f t="shared" si="13"/>
        <v>43966</v>
      </c>
      <c r="C76" s="18">
        <v>354.90677385882373</v>
      </c>
      <c r="D76" s="18">
        <v>59.335014378883898</v>
      </c>
      <c r="E76" s="18">
        <f t="shared" si="7"/>
        <v>414.24178823770762</v>
      </c>
      <c r="F76" s="18">
        <v>490.36882994488769</v>
      </c>
      <c r="G76" s="18">
        <v>83.586246802522055</v>
      </c>
      <c r="H76" s="18">
        <f t="shared" si="8"/>
        <v>573.95507674740975</v>
      </c>
      <c r="I76" s="18">
        <v>604.00483122803053</v>
      </c>
      <c r="J76" s="18">
        <v>104.25281632907081</v>
      </c>
      <c r="K76" s="18">
        <f t="shared" si="9"/>
        <v>708.25764755710134</v>
      </c>
      <c r="L76" s="18">
        <v>629.97014081220004</v>
      </c>
      <c r="M76" s="18">
        <v>108.85766621091034</v>
      </c>
      <c r="N76" s="18">
        <f t="shared" si="10"/>
        <v>738.82780702311038</v>
      </c>
      <c r="O76" s="18">
        <v>596.25236788150869</v>
      </c>
      <c r="P76" s="18">
        <v>104.54070280377778</v>
      </c>
      <c r="Q76" s="18">
        <f t="shared" si="11"/>
        <v>700.79307068528647</v>
      </c>
      <c r="R76" s="18">
        <v>302.08838436490987</v>
      </c>
      <c r="S76" s="18">
        <v>53.169464323942293</v>
      </c>
      <c r="T76" s="18">
        <f t="shared" si="12"/>
        <v>355.25784868885216</v>
      </c>
    </row>
    <row r="77" spans="2:20" x14ac:dyDescent="0.25">
      <c r="B77" s="20">
        <f t="shared" si="13"/>
        <v>43967</v>
      </c>
      <c r="C77" s="18">
        <v>322.01397351785636</v>
      </c>
      <c r="D77" s="18">
        <v>53.570522186405924</v>
      </c>
      <c r="E77" s="18">
        <f t="shared" si="7"/>
        <v>375.58449570426228</v>
      </c>
      <c r="F77" s="18">
        <v>454.47678621865998</v>
      </c>
      <c r="G77" s="18">
        <v>77.172452714671635</v>
      </c>
      <c r="H77" s="18">
        <f t="shared" si="8"/>
        <v>531.64923893333162</v>
      </c>
      <c r="I77" s="18">
        <v>574.88188021952737</v>
      </c>
      <c r="J77" s="18">
        <v>98.950147057405957</v>
      </c>
      <c r="K77" s="18">
        <f t="shared" si="9"/>
        <v>673.83202727693333</v>
      </c>
      <c r="L77" s="18">
        <v>606.79732401836554</v>
      </c>
      <c r="M77" s="18">
        <v>104.60516447926966</v>
      </c>
      <c r="N77" s="18">
        <f t="shared" si="10"/>
        <v>711.4024884976352</v>
      </c>
      <c r="O77" s="18">
        <v>600.21939275723344</v>
      </c>
      <c r="P77" s="18">
        <v>105.12367933302926</v>
      </c>
      <c r="Q77" s="18">
        <f t="shared" si="11"/>
        <v>705.34307209026269</v>
      </c>
      <c r="R77" s="18">
        <v>315.95487155711362</v>
      </c>
      <c r="S77" s="18">
        <v>55.615505619700116</v>
      </c>
      <c r="T77" s="18">
        <f t="shared" si="12"/>
        <v>371.57037717681374</v>
      </c>
    </row>
    <row r="78" spans="2:20" x14ac:dyDescent="0.25">
      <c r="B78" s="20">
        <f t="shared" si="13"/>
        <v>43968</v>
      </c>
      <c r="C78" s="18">
        <v>291.26199786969664</v>
      </c>
      <c r="D78" s="18">
        <v>48.208122438045848</v>
      </c>
      <c r="E78" s="18">
        <f t="shared" si="7"/>
        <v>339.47012030774249</v>
      </c>
      <c r="F78" s="18">
        <v>419.43303781115173</v>
      </c>
      <c r="G78" s="18">
        <v>70.940190670648917</v>
      </c>
      <c r="H78" s="18">
        <f t="shared" si="8"/>
        <v>490.37322848180065</v>
      </c>
      <c r="I78" s="18">
        <v>544.33158565651684</v>
      </c>
      <c r="J78" s="18">
        <v>93.419405862397525</v>
      </c>
      <c r="K78" s="18">
        <f t="shared" si="9"/>
        <v>637.75099151891436</v>
      </c>
      <c r="L78" s="18">
        <v>581.32410689707831</v>
      </c>
      <c r="M78" s="18">
        <v>99.964512635252504</v>
      </c>
      <c r="N78" s="18">
        <f t="shared" si="10"/>
        <v>681.28861953233081</v>
      </c>
      <c r="O78" s="18">
        <v>601.10461238065545</v>
      </c>
      <c r="P78" s="18">
        <v>105.15616584156987</v>
      </c>
      <c r="Q78" s="18">
        <f t="shared" si="11"/>
        <v>706.26077822222533</v>
      </c>
      <c r="R78" s="18">
        <v>329.67606131247885</v>
      </c>
      <c r="S78" s="18">
        <v>58.034277789675912</v>
      </c>
      <c r="T78" s="18">
        <f t="shared" si="12"/>
        <v>387.71033910215476</v>
      </c>
    </row>
    <row r="79" spans="2:20" x14ac:dyDescent="0.25">
      <c r="B79" s="20">
        <f t="shared" si="13"/>
        <v>43969</v>
      </c>
      <c r="C79" s="18">
        <v>262.70818266355855</v>
      </c>
      <c r="D79" s="18">
        <v>43.253992391559223</v>
      </c>
      <c r="E79" s="18">
        <f t="shared" si="7"/>
        <v>305.96217505511777</v>
      </c>
      <c r="F79" s="18">
        <v>385.58475359588192</v>
      </c>
      <c r="G79" s="18">
        <v>64.94874707238796</v>
      </c>
      <c r="H79" s="18">
        <f t="shared" si="8"/>
        <v>450.53350066826988</v>
      </c>
      <c r="I79" s="18">
        <v>512.89310756104896</v>
      </c>
      <c r="J79" s="18">
        <v>87.757329999629746</v>
      </c>
      <c r="K79" s="18">
        <f t="shared" si="9"/>
        <v>600.65043756067871</v>
      </c>
      <c r="L79" s="18">
        <v>554.06276000822982</v>
      </c>
      <c r="M79" s="18">
        <v>95.028505526303888</v>
      </c>
      <c r="N79" s="18">
        <f t="shared" si="10"/>
        <v>649.0912655345337</v>
      </c>
      <c r="O79" s="18">
        <v>598.92017298170504</v>
      </c>
      <c r="P79" s="18">
        <v>104.64219693015912</v>
      </c>
      <c r="Q79" s="18">
        <f t="shared" si="11"/>
        <v>703.56236991186415</v>
      </c>
      <c r="R79" s="18">
        <v>343.14813587228946</v>
      </c>
      <c r="S79" s="18">
        <v>60.407144073490372</v>
      </c>
      <c r="T79" s="18">
        <f t="shared" si="12"/>
        <v>403.55527994577983</v>
      </c>
    </row>
    <row r="80" spans="2:20" x14ac:dyDescent="0.25">
      <c r="B80" s="20">
        <f t="shared" si="13"/>
        <v>43970</v>
      </c>
      <c r="C80" s="18">
        <v>236.35756627336741</v>
      </c>
      <c r="D80" s="18">
        <v>38.705191323455892</v>
      </c>
      <c r="E80" s="18">
        <f t="shared" si="7"/>
        <v>275.0627575968233</v>
      </c>
      <c r="F80" s="18">
        <v>353.20131254094667</v>
      </c>
      <c r="G80" s="18">
        <v>59.243134168314555</v>
      </c>
      <c r="H80" s="18">
        <f t="shared" si="8"/>
        <v>412.44444670926123</v>
      </c>
      <c r="I80" s="18">
        <v>481.06136831353433</v>
      </c>
      <c r="J80" s="18">
        <v>82.05200796364943</v>
      </c>
      <c r="K80" s="18">
        <f t="shared" si="9"/>
        <v>563.11337627718376</v>
      </c>
      <c r="L80" s="18">
        <v>525.51337385369334</v>
      </c>
      <c r="M80" s="18">
        <v>89.88709775062307</v>
      </c>
      <c r="N80" s="18">
        <f t="shared" si="10"/>
        <v>615.40047160431641</v>
      </c>
      <c r="O80" s="18">
        <v>593.73917961290681</v>
      </c>
      <c r="P80" s="18">
        <v>103.59678620513023</v>
      </c>
      <c r="Q80" s="18">
        <f t="shared" si="11"/>
        <v>697.33596581803704</v>
      </c>
      <c r="R80" s="18">
        <v>356.2621560212483</v>
      </c>
      <c r="S80" s="18">
        <v>62.714563879804132</v>
      </c>
      <c r="T80" s="18">
        <f t="shared" si="12"/>
        <v>418.97671990105243</v>
      </c>
    </row>
    <row r="81" spans="2:20" x14ac:dyDescent="0.25">
      <c r="B81" s="20">
        <f t="shared" si="13"/>
        <v>43971</v>
      </c>
      <c r="C81" s="18">
        <v>212.17336809371773</v>
      </c>
      <c r="D81" s="18">
        <v>34.551612980683331</v>
      </c>
      <c r="E81" s="18">
        <f t="shared" si="7"/>
        <v>246.72498107440106</v>
      </c>
      <c r="F81" s="18">
        <v>322.48051063854291</v>
      </c>
      <c r="G81" s="18">
        <v>53.855360977283908</v>
      </c>
      <c r="H81" s="18">
        <f t="shared" si="8"/>
        <v>376.33587161582682</v>
      </c>
      <c r="I81" s="18">
        <v>449.27810363851677</v>
      </c>
      <c r="J81" s="18">
        <v>76.381364725829371</v>
      </c>
      <c r="K81" s="18">
        <f t="shared" si="9"/>
        <v>525.65946836434614</v>
      </c>
      <c r="L81" s="18">
        <v>496.14978345258351</v>
      </c>
      <c r="M81" s="18">
        <v>84.624910899461156</v>
      </c>
      <c r="N81" s="18">
        <f t="shared" si="10"/>
        <v>580.77469435204466</v>
      </c>
      <c r="O81" s="18">
        <v>585.69168798176179</v>
      </c>
      <c r="P81" s="18">
        <v>102.0451400965967</v>
      </c>
      <c r="Q81" s="18">
        <f t="shared" si="11"/>
        <v>687.73682807835849</v>
      </c>
      <c r="R81" s="18">
        <v>368.90559140948153</v>
      </c>
      <c r="S81" s="18">
        <v>64.9363721152381</v>
      </c>
      <c r="T81" s="18">
        <f t="shared" si="12"/>
        <v>433.84196352471963</v>
      </c>
    </row>
    <row r="82" spans="2:20" x14ac:dyDescent="0.25">
      <c r="B82" s="20">
        <f t="shared" si="13"/>
        <v>43972</v>
      </c>
      <c r="C82" s="18">
        <v>190.08649682661417</v>
      </c>
      <c r="D82" s="18">
        <v>30.777735964643853</v>
      </c>
      <c r="E82" s="18">
        <f t="shared" si="7"/>
        <v>220.86423279125802</v>
      </c>
      <c r="F82" s="18">
        <v>293.55620304609693</v>
      </c>
      <c r="G82" s="18">
        <v>48.805941224050457</v>
      </c>
      <c r="H82" s="18">
        <f t="shared" si="8"/>
        <v>342.36214427014738</v>
      </c>
      <c r="I82" s="18">
        <v>417.92663843891205</v>
      </c>
      <c r="J82" s="18">
        <v>70.812333245221453</v>
      </c>
      <c r="K82" s="18">
        <f t="shared" si="9"/>
        <v>488.7389716841335</v>
      </c>
      <c r="L82" s="18">
        <v>466.40870121767875</v>
      </c>
      <c r="M82" s="18">
        <v>79.319342887036328</v>
      </c>
      <c r="N82" s="18">
        <f t="shared" si="10"/>
        <v>545.72804410471508</v>
      </c>
      <c r="O82" s="18">
        <v>574.95857388020886</v>
      </c>
      <c r="P82" s="18">
        <v>100.02149010841458</v>
      </c>
      <c r="Q82" s="18">
        <f t="shared" si="11"/>
        <v>674.98006398862344</v>
      </c>
      <c r="R82" s="18">
        <v>380.96409166665399</v>
      </c>
      <c r="S82" s="18">
        <v>67.052101944346532</v>
      </c>
      <c r="T82" s="18">
        <f t="shared" si="12"/>
        <v>448.01619361100052</v>
      </c>
    </row>
    <row r="83" spans="2:20" x14ac:dyDescent="0.25">
      <c r="B83" s="20">
        <f t="shared" si="13"/>
        <v>43973</v>
      </c>
      <c r="C83" s="18">
        <v>170.0039316131988</v>
      </c>
      <c r="D83" s="18">
        <v>27.364148286317231</v>
      </c>
      <c r="E83" s="18">
        <f t="shared" si="7"/>
        <v>197.36807989951603</v>
      </c>
      <c r="F83" s="18">
        <v>266.50667296465326</v>
      </c>
      <c r="G83" s="18">
        <v>44.105508059250951</v>
      </c>
      <c r="H83" s="18">
        <f t="shared" si="8"/>
        <v>310.61218102390421</v>
      </c>
      <c r="I83" s="18">
        <v>387.32991271897481</v>
      </c>
      <c r="J83" s="18">
        <v>65.400617824912388</v>
      </c>
      <c r="K83" s="18">
        <f t="shared" si="9"/>
        <v>452.7305305438872</v>
      </c>
      <c r="L83" s="18">
        <v>436.68206433432351</v>
      </c>
      <c r="M83" s="18">
        <v>74.03927357986413</v>
      </c>
      <c r="N83" s="18">
        <f t="shared" si="10"/>
        <v>510.72133791418764</v>
      </c>
      <c r="O83" s="18">
        <v>561.76373790951766</v>
      </c>
      <c r="P83" s="18">
        <v>97.567629904508522</v>
      </c>
      <c r="Q83" s="18">
        <f t="shared" si="11"/>
        <v>659.33136781402618</v>
      </c>
      <c r="R83" s="18">
        <v>392.32346225017682</v>
      </c>
      <c r="S83" s="18">
        <v>69.04134428612042</v>
      </c>
      <c r="T83" s="18">
        <f t="shared" si="12"/>
        <v>461.36480653629724</v>
      </c>
    </row>
    <row r="84" spans="2:20" x14ac:dyDescent="0.25">
      <c r="B84" s="20">
        <f t="shared" si="13"/>
        <v>43974</v>
      </c>
      <c r="C84" s="18">
        <v>151.81592220371022</v>
      </c>
      <c r="D84" s="18">
        <v>24.28884103565224</v>
      </c>
      <c r="E84" s="18">
        <f t="shared" si="7"/>
        <v>176.10476323936246</v>
      </c>
      <c r="F84" s="18">
        <v>241.36316683544646</v>
      </c>
      <c r="G84" s="18">
        <v>39.756434157632611</v>
      </c>
      <c r="H84" s="18">
        <f t="shared" si="8"/>
        <v>281.11960099307908</v>
      </c>
      <c r="I84" s="18">
        <v>357.75118475829368</v>
      </c>
      <c r="J84" s="18">
        <v>60.190938436966462</v>
      </c>
      <c r="K84" s="18">
        <f t="shared" si="9"/>
        <v>417.94212319526014</v>
      </c>
      <c r="L84" s="18">
        <v>407.31239186958919</v>
      </c>
      <c r="M84" s="18">
        <v>68.84432277153519</v>
      </c>
      <c r="N84" s="18">
        <f t="shared" si="10"/>
        <v>476.15671464112438</v>
      </c>
      <c r="O84" s="18">
        <v>546.36517554707643</v>
      </c>
      <c r="P84" s="18">
        <v>94.731256238520018</v>
      </c>
      <c r="Q84" s="18">
        <f t="shared" si="11"/>
        <v>641.09643178559645</v>
      </c>
      <c r="R84" s="18">
        <v>402.87179584285514</v>
      </c>
      <c r="S84" s="18">
        <v>70.884134955181707</v>
      </c>
      <c r="T84" s="18">
        <f t="shared" si="12"/>
        <v>473.75593079803684</v>
      </c>
    </row>
    <row r="85" spans="2:20" x14ac:dyDescent="0.25">
      <c r="B85" s="20">
        <f t="shared" si="13"/>
        <v>43975</v>
      </c>
      <c r="C85" s="18">
        <v>135.4020283277132</v>
      </c>
      <c r="D85" s="18">
        <v>21.528279204717819</v>
      </c>
      <c r="E85" s="18">
        <f t="shared" si="7"/>
        <v>156.93030753243102</v>
      </c>
      <c r="F85" s="18">
        <v>218.11817782777871</v>
      </c>
      <c r="G85" s="18">
        <v>35.754383049169064</v>
      </c>
      <c r="H85" s="18">
        <f t="shared" si="8"/>
        <v>253.87256087694777</v>
      </c>
      <c r="I85" s="18">
        <v>329.39680962473722</v>
      </c>
      <c r="J85" s="18">
        <v>55.217641488520712</v>
      </c>
      <c r="K85" s="18">
        <f t="shared" si="9"/>
        <v>384.61445111325793</v>
      </c>
      <c r="L85" s="18">
        <v>378.59080141788945</v>
      </c>
      <c r="M85" s="18">
        <v>63.784590822680002</v>
      </c>
      <c r="N85" s="18">
        <f t="shared" si="10"/>
        <v>442.37539224056945</v>
      </c>
      <c r="O85" s="18">
        <v>529.04546459892481</v>
      </c>
      <c r="P85" s="18">
        <v>91.564215960408092</v>
      </c>
      <c r="Q85" s="18">
        <f t="shared" si="11"/>
        <v>620.6096805593329</v>
      </c>
      <c r="R85" s="18">
        <v>412.50169824721615</v>
      </c>
      <c r="S85" s="18">
        <v>72.561358196590618</v>
      </c>
      <c r="T85" s="18">
        <f t="shared" si="12"/>
        <v>485.06305644380677</v>
      </c>
    </row>
    <row r="86" spans="2:20" x14ac:dyDescent="0.25">
      <c r="B86" s="20">
        <f t="shared" si="13"/>
        <v>43976</v>
      </c>
      <c r="C86" s="18">
        <v>120.63606798267938</v>
      </c>
      <c r="D86" s="18">
        <v>19.058266190958875</v>
      </c>
      <c r="E86" s="18">
        <f t="shared" si="7"/>
        <v>139.69433417363825</v>
      </c>
      <c r="F86" s="18">
        <v>196.73318682413446</v>
      </c>
      <c r="G86" s="18">
        <v>32.089741550168583</v>
      </c>
      <c r="H86" s="18">
        <f t="shared" si="8"/>
        <v>228.82292837430305</v>
      </c>
      <c r="I86" s="18">
        <v>302.4205137099998</v>
      </c>
      <c r="J86" s="18">
        <v>50.505568283195316</v>
      </c>
      <c r="K86" s="18">
        <f t="shared" si="9"/>
        <v>352.92608199319511</v>
      </c>
      <c r="L86" s="18">
        <v>350.75725127398982</v>
      </c>
      <c r="M86" s="18">
        <v>58.900798102639783</v>
      </c>
      <c r="N86" s="18">
        <f t="shared" si="10"/>
        <v>409.65804937662961</v>
      </c>
      <c r="O86" s="18">
        <v>510.10219796586716</v>
      </c>
      <c r="P86" s="18">
        <v>88.12075605030077</v>
      </c>
      <c r="Q86" s="18">
        <f t="shared" si="11"/>
        <v>598.22295401616793</v>
      </c>
      <c r="R86" s="18">
        <v>421.11253807913909</v>
      </c>
      <c r="S86" s="18">
        <v>74.055153619881366</v>
      </c>
      <c r="T86" s="18">
        <f t="shared" si="12"/>
        <v>495.16769169902045</v>
      </c>
    </row>
    <row r="87" spans="2:20" x14ac:dyDescent="0.25">
      <c r="B87" s="20">
        <f t="shared" si="13"/>
        <v>43977</v>
      </c>
      <c r="C87" s="18">
        <v>107.39007450731151</v>
      </c>
      <c r="D87" s="18">
        <v>16.854623384843762</v>
      </c>
      <c r="E87" s="18">
        <f t="shared" si="7"/>
        <v>124.24469789215527</v>
      </c>
      <c r="F87" s="18">
        <v>177.14567744425949</v>
      </c>
      <c r="G87" s="18">
        <v>28.748903138759488</v>
      </c>
      <c r="H87" s="18">
        <f t="shared" si="8"/>
        <v>205.89458058301898</v>
      </c>
      <c r="I87" s="18">
        <v>276.92864311698941</v>
      </c>
      <c r="J87" s="18">
        <v>46.071084372605128</v>
      </c>
      <c r="K87" s="18">
        <f t="shared" si="9"/>
        <v>322.99972748959453</v>
      </c>
      <c r="L87" s="18">
        <v>324.00254259832946</v>
      </c>
      <c r="M87" s="18">
        <v>54.224734862221339</v>
      </c>
      <c r="N87" s="18">
        <f t="shared" si="10"/>
        <v>378.22727746055079</v>
      </c>
      <c r="O87" s="18">
        <v>489.83882823077693</v>
      </c>
      <c r="P87" s="18">
        <v>84.455861540097885</v>
      </c>
      <c r="Q87" s="18">
        <f t="shared" si="11"/>
        <v>574.29468977087481</v>
      </c>
      <c r="R87" s="18">
        <v>428.61264303572898</v>
      </c>
      <c r="S87" s="18">
        <v>75.349312374451756</v>
      </c>
      <c r="T87" s="18">
        <f t="shared" si="12"/>
        <v>503.96195541018074</v>
      </c>
    </row>
    <row r="88" spans="2:20" x14ac:dyDescent="0.25">
      <c r="B88" s="20">
        <f t="shared" si="13"/>
        <v>43978</v>
      </c>
      <c r="C88" s="18">
        <v>95.537377695949544</v>
      </c>
      <c r="D88" s="18">
        <v>14.893708426830472</v>
      </c>
      <c r="E88" s="18">
        <f t="shared" si="7"/>
        <v>110.43108612278002</v>
      </c>
      <c r="F88" s="18">
        <v>159.27532777823217</v>
      </c>
      <c r="G88" s="18">
        <v>25.715387910057416</v>
      </c>
      <c r="H88" s="18">
        <f t="shared" si="8"/>
        <v>184.99071568828958</v>
      </c>
      <c r="I88" s="18">
        <v>252.98594043519915</v>
      </c>
      <c r="J88" s="18">
        <v>41.923188264762302</v>
      </c>
      <c r="K88" s="18">
        <f t="shared" si="9"/>
        <v>294.90912869996146</v>
      </c>
      <c r="L88" s="18">
        <v>298.4716249604171</v>
      </c>
      <c r="M88" s="18">
        <v>49.779936034707589</v>
      </c>
      <c r="N88" s="18">
        <f t="shared" si="10"/>
        <v>348.25156099512469</v>
      </c>
      <c r="O88" s="18">
        <v>468.55630328879124</v>
      </c>
      <c r="P88" s="18">
        <v>80.623749460979525</v>
      </c>
      <c r="Q88" s="18">
        <f t="shared" si="11"/>
        <v>549.18005274977077</v>
      </c>
      <c r="R88" s="18">
        <v>434.92136282888714</v>
      </c>
      <c r="S88" s="18">
        <v>76.429647957709221</v>
      </c>
      <c r="T88" s="18">
        <f t="shared" si="12"/>
        <v>511.35101078659636</v>
      </c>
    </row>
    <row r="89" spans="2:20" x14ac:dyDescent="0.25">
      <c r="B89" s="20">
        <f t="shared" si="13"/>
        <v>43979</v>
      </c>
      <c r="C89" s="18">
        <v>84.954928869014111</v>
      </c>
      <c r="D89" s="18">
        <v>13.152795979113307</v>
      </c>
      <c r="E89" s="18">
        <f t="shared" si="7"/>
        <v>98.107724848127418</v>
      </c>
      <c r="F89" s="18">
        <v>143.02934734919472</v>
      </c>
      <c r="G89" s="18">
        <v>22.970796608823093</v>
      </c>
      <c r="H89" s="18">
        <f t="shared" si="8"/>
        <v>166.00014395801782</v>
      </c>
      <c r="I89" s="18">
        <v>230.62148877661457</v>
      </c>
      <c r="J89" s="18">
        <v>38.064634339496479</v>
      </c>
      <c r="K89" s="18">
        <f t="shared" si="9"/>
        <v>268.68612311611105</v>
      </c>
      <c r="L89" s="18">
        <v>274.26778584206477</v>
      </c>
      <c r="M89" s="18">
        <v>45.58250338104699</v>
      </c>
      <c r="N89" s="18">
        <f t="shared" si="10"/>
        <v>319.85028922311176</v>
      </c>
      <c r="O89" s="18">
        <v>446.54577121542025</v>
      </c>
      <c r="P89" s="18">
        <v>76.676567879320373</v>
      </c>
      <c r="Q89" s="18">
        <f t="shared" si="11"/>
        <v>523.22233909474062</v>
      </c>
      <c r="R89" s="18">
        <v>439.97092050968058</v>
      </c>
      <c r="S89" s="18">
        <v>77.284327394367892</v>
      </c>
      <c r="T89" s="18">
        <f t="shared" si="12"/>
        <v>517.25524790404847</v>
      </c>
    </row>
    <row r="90" spans="2:20" x14ac:dyDescent="0.25">
      <c r="B90" s="20">
        <f t="shared" si="13"/>
        <v>43980</v>
      </c>
      <c r="C90" s="18">
        <v>75.524987064069137</v>
      </c>
      <c r="D90" s="18">
        <v>11.610343828935584</v>
      </c>
      <c r="E90" s="18">
        <f t="shared" si="7"/>
        <v>87.135330893004721</v>
      </c>
      <c r="F90" s="18">
        <v>128.30697562147907</v>
      </c>
      <c r="G90" s="18">
        <v>20.495604654861381</v>
      </c>
      <c r="H90" s="18">
        <f t="shared" si="8"/>
        <v>148.80258027634045</v>
      </c>
      <c r="I90" s="18">
        <v>209.83454522372631</v>
      </c>
      <c r="J90" s="18">
        <v>34.49302072598357</v>
      </c>
      <c r="K90" s="18">
        <f t="shared" si="9"/>
        <v>244.32756594970988</v>
      </c>
      <c r="L90" s="18">
        <v>251.45735911424708</v>
      </c>
      <c r="M90" s="18">
        <v>41.642008284709846</v>
      </c>
      <c r="N90" s="18">
        <f t="shared" si="10"/>
        <v>293.09936739895693</v>
      </c>
      <c r="O90" s="18">
        <v>424.08252898950377</v>
      </c>
      <c r="P90" s="18">
        <v>72.663329736535161</v>
      </c>
      <c r="Q90" s="18">
        <f t="shared" si="11"/>
        <v>496.74585872603893</v>
      </c>
      <c r="R90" s="18">
        <v>443.70798001092589</v>
      </c>
      <c r="S90" s="18">
        <v>77.904149695337765</v>
      </c>
      <c r="T90" s="18">
        <f t="shared" si="12"/>
        <v>521.61212970626366</v>
      </c>
    </row>
    <row r="91" spans="2:20" x14ac:dyDescent="0.25">
      <c r="B91" s="20">
        <f t="shared" si="13"/>
        <v>43981</v>
      </c>
      <c r="C91" s="18">
        <v>67.136275977780315</v>
      </c>
      <c r="D91" s="18">
        <v>10.246165314232712</v>
      </c>
      <c r="E91" s="18">
        <f t="shared" si="7"/>
        <v>77.382441292013027</v>
      </c>
      <c r="F91" s="18">
        <v>115.00319092946665</v>
      </c>
      <c r="G91" s="18">
        <v>18.269807629105344</v>
      </c>
      <c r="H91" s="18">
        <f t="shared" si="8"/>
        <v>133.272998558572</v>
      </c>
      <c r="I91" s="18">
        <v>190.60006235368928</v>
      </c>
      <c r="J91" s="18">
        <v>31.201807305202237</v>
      </c>
      <c r="K91" s="18">
        <f t="shared" si="9"/>
        <v>221.80186965889152</v>
      </c>
      <c r="L91" s="18">
        <v>230.0746500553214</v>
      </c>
      <c r="M91" s="18">
        <v>37.962420667576225</v>
      </c>
      <c r="N91" s="18">
        <f t="shared" si="10"/>
        <v>268.03707072289762</v>
      </c>
      <c r="O91" s="18">
        <v>401.42129268561621</v>
      </c>
      <c r="P91" s="18">
        <v>68.629093269903933</v>
      </c>
      <c r="Q91" s="18">
        <f t="shared" si="11"/>
        <v>470.05038595552014</v>
      </c>
      <c r="R91" s="18">
        <v>446.09486809946065</v>
      </c>
      <c r="S91" s="18">
        <v>78.282760456451115</v>
      </c>
      <c r="T91" s="18">
        <f t="shared" si="12"/>
        <v>524.37762855591177</v>
      </c>
    </row>
    <row r="92" spans="2:20" x14ac:dyDescent="0.25">
      <c r="B92" s="20">
        <f t="shared" si="13"/>
        <v>43982</v>
      </c>
      <c r="C92" s="18">
        <v>59.684710964997066</v>
      </c>
      <c r="D92" s="18">
        <v>9.0415268060514791</v>
      </c>
      <c r="E92" s="18">
        <f t="shared" si="7"/>
        <v>68.726237771048545</v>
      </c>
      <c r="F92" s="18">
        <v>103.01169897504587</v>
      </c>
      <c r="G92" s="18">
        <v>16.273432963988853</v>
      </c>
      <c r="H92" s="18">
        <f t="shared" si="8"/>
        <v>119.28513193903473</v>
      </c>
      <c r="I92" s="18">
        <v>172.87376300576216</v>
      </c>
      <c r="J92" s="18">
        <v>28.181241357168801</v>
      </c>
      <c r="K92" s="18">
        <f t="shared" si="9"/>
        <v>201.05500436293096</v>
      </c>
      <c r="L92" s="18">
        <v>210.12683824011037</v>
      </c>
      <c r="M92" s="18">
        <v>34.543021673685871</v>
      </c>
      <c r="N92" s="18">
        <f t="shared" si="10"/>
        <v>244.66985991379624</v>
      </c>
      <c r="O92" s="18">
        <v>378.79278282487212</v>
      </c>
      <c r="P92" s="18">
        <v>64.614385437261262</v>
      </c>
      <c r="Q92" s="18">
        <f t="shared" si="11"/>
        <v>443.40716826213338</v>
      </c>
      <c r="R92" s="18">
        <v>447.11040299446358</v>
      </c>
      <c r="S92" s="18">
        <v>78.416794083872219</v>
      </c>
      <c r="T92" s="18">
        <f t="shared" si="12"/>
        <v>525.5271970783358</v>
      </c>
    </row>
    <row r="93" spans="2:20" x14ac:dyDescent="0.25">
      <c r="B93" s="20">
        <f t="shared" si="13"/>
        <v>43983</v>
      </c>
      <c r="C93" s="18">
        <v>53.073783755902696</v>
      </c>
      <c r="D93" s="18">
        <v>7.9791865598726872</v>
      </c>
      <c r="E93" s="18">
        <f t="shared" si="7"/>
        <v>61.052970315775383</v>
      </c>
      <c r="F93" s="18">
        <v>92.227280804032489</v>
      </c>
      <c r="G93" s="18">
        <v>14.486934124837717</v>
      </c>
      <c r="H93" s="18">
        <f t="shared" si="8"/>
        <v>106.71421492887021</v>
      </c>
      <c r="I93" s="18">
        <v>156.59668859473095</v>
      </c>
      <c r="J93" s="18">
        <v>25.419178477086461</v>
      </c>
      <c r="K93" s="18">
        <f t="shared" si="9"/>
        <v>182.01586707181741</v>
      </c>
      <c r="L93" s="18">
        <v>191.59867980097988</v>
      </c>
      <c r="M93" s="18">
        <v>31.379269092271443</v>
      </c>
      <c r="N93" s="18">
        <f t="shared" si="10"/>
        <v>222.97794889325132</v>
      </c>
      <c r="O93" s="18">
        <v>356.40155150983992</v>
      </c>
      <c r="P93" s="18">
        <v>60.654852662036774</v>
      </c>
      <c r="Q93" s="18">
        <f t="shared" si="11"/>
        <v>417.05640417187669</v>
      </c>
      <c r="R93" s="18">
        <v>446.75029879828071</v>
      </c>
      <c r="S93" s="18">
        <v>78.305938269791113</v>
      </c>
      <c r="T93" s="18">
        <f t="shared" si="12"/>
        <v>525.05623706807182</v>
      </c>
    </row>
    <row r="94" spans="2:20" x14ac:dyDescent="0.25">
      <c r="B94" s="20">
        <f t="shared" si="13"/>
        <v>43984</v>
      </c>
      <c r="C94" s="18">
        <v>47.214680609606148</v>
      </c>
      <c r="D94" s="18">
        <v>7.0433888404095342</v>
      </c>
      <c r="E94" s="18">
        <f t="shared" si="7"/>
        <v>54.258069450015682</v>
      </c>
      <c r="F94" s="18">
        <v>82.54758388170012</v>
      </c>
      <c r="G94" s="18">
        <v>12.891483852014971</v>
      </c>
      <c r="H94" s="18">
        <f t="shared" si="8"/>
        <v>95.439067733715092</v>
      </c>
      <c r="I94" s="18">
        <v>141.69918500731001</v>
      </c>
      <c r="J94" s="18">
        <v>22.90179427597559</v>
      </c>
      <c r="K94" s="18">
        <f t="shared" si="9"/>
        <v>164.6009792832856</v>
      </c>
      <c r="L94" s="18">
        <v>174.4568841825203</v>
      </c>
      <c r="M94" s="18">
        <v>28.463594451347035</v>
      </c>
      <c r="N94" s="18">
        <f t="shared" si="10"/>
        <v>202.92047863386733</v>
      </c>
      <c r="O94" s="18">
        <v>334.42492912585294</v>
      </c>
      <c r="P94" s="18">
        <v>56.781114564664676</v>
      </c>
      <c r="Q94" s="18">
        <f t="shared" si="11"/>
        <v>391.20604369051762</v>
      </c>
      <c r="R94" s="18">
        <v>445.02713349083388</v>
      </c>
      <c r="S94" s="18">
        <v>77.952918781209519</v>
      </c>
      <c r="T94" s="18">
        <f t="shared" si="12"/>
        <v>522.98005227204339</v>
      </c>
    </row>
    <row r="95" spans="2:20" x14ac:dyDescent="0.25">
      <c r="B95" s="20">
        <f t="shared" si="13"/>
        <v>43985</v>
      </c>
      <c r="C95" s="18">
        <v>42.026198074327112</v>
      </c>
      <c r="D95" s="18">
        <v>6.219824948679161</v>
      </c>
      <c r="E95" s="18">
        <f t="shared" si="7"/>
        <v>48.246023023006273</v>
      </c>
      <c r="F95" s="18">
        <v>73.874438604689203</v>
      </c>
      <c r="G95" s="18">
        <v>11.469182447810454</v>
      </c>
      <c r="H95" s="18">
        <f t="shared" si="8"/>
        <v>85.343621052499657</v>
      </c>
      <c r="I95" s="18">
        <v>128.10432327133822</v>
      </c>
      <c r="J95" s="18">
        <v>20.614188251743144</v>
      </c>
      <c r="K95" s="18">
        <f t="shared" si="9"/>
        <v>148.71851152308136</v>
      </c>
      <c r="L95" s="18">
        <v>158.65408608195867</v>
      </c>
      <c r="M95" s="18">
        <v>25.786119067250638</v>
      </c>
      <c r="N95" s="18">
        <f t="shared" si="10"/>
        <v>184.44020514920931</v>
      </c>
      <c r="O95" s="18">
        <v>313.01293718974557</v>
      </c>
      <c r="P95" s="18">
        <v>53.018791003106344</v>
      </c>
      <c r="Q95" s="18">
        <f t="shared" si="11"/>
        <v>366.03172819285192</v>
      </c>
      <c r="R95" s="18">
        <v>441.96988731556121</v>
      </c>
      <c r="S95" s="18">
        <v>77.363406135228161</v>
      </c>
      <c r="T95" s="18">
        <f t="shared" si="12"/>
        <v>519.33329345078937</v>
      </c>
    </row>
    <row r="96" spans="2:20" x14ac:dyDescent="0.25">
      <c r="B96" s="20">
        <f t="shared" si="13"/>
        <v>43986</v>
      </c>
      <c r="C96" s="18">
        <v>37.434509796697967</v>
      </c>
      <c r="D96" s="18">
        <v>5.4955707042317954</v>
      </c>
      <c r="E96" s="18">
        <f t="shared" si="7"/>
        <v>42.930080500929762</v>
      </c>
      <c r="F96" s="18">
        <v>66.114777977320045</v>
      </c>
      <c r="G96" s="18">
        <v>10.203195948799021</v>
      </c>
      <c r="H96" s="18">
        <f t="shared" si="8"/>
        <v>76.317973926119066</v>
      </c>
      <c r="I96" s="18">
        <v>115.73077605051367</v>
      </c>
      <c r="J96" s="18">
        <v>18.540885338040425</v>
      </c>
      <c r="K96" s="18">
        <f t="shared" si="9"/>
        <v>134.27166138855409</v>
      </c>
      <c r="L96" s="18">
        <v>144.13237037158615</v>
      </c>
      <c r="M96" s="18">
        <v>23.335283041270486</v>
      </c>
      <c r="N96" s="18">
        <f t="shared" si="10"/>
        <v>167.46765341285663</v>
      </c>
      <c r="O96" s="18">
        <v>292.2889984380854</v>
      </c>
      <c r="P96" s="18">
        <v>49.388670314414867</v>
      </c>
      <c r="Q96" s="18">
        <f t="shared" si="11"/>
        <v>341.67766875250027</v>
      </c>
      <c r="R96" s="18">
        <v>437.62307667727327</v>
      </c>
      <c r="S96" s="18">
        <v>76.545849083547182</v>
      </c>
      <c r="T96" s="18">
        <f t="shared" si="12"/>
        <v>514.16892576082046</v>
      </c>
    </row>
    <row r="97" spans="2:20" x14ac:dyDescent="0.25">
      <c r="B97" s="20">
        <f t="shared" si="13"/>
        <v>43987</v>
      </c>
      <c r="C97" s="18">
        <v>33.372828152605507</v>
      </c>
      <c r="D97" s="18">
        <v>4.8590080942849454</v>
      </c>
      <c r="E97" s="18">
        <f t="shared" si="7"/>
        <v>38.231836246890452</v>
      </c>
      <c r="F97" s="18">
        <v>59.181231540194858</v>
      </c>
      <c r="G97" s="18">
        <v>9.0778375620011502</v>
      </c>
      <c r="H97" s="18">
        <f t="shared" si="8"/>
        <v>68.259069102196008</v>
      </c>
      <c r="I97" s="18">
        <v>104.49518708662072</v>
      </c>
      <c r="J97" s="18">
        <v>16.666243312518873</v>
      </c>
      <c r="K97" s="18">
        <f t="shared" si="9"/>
        <v>121.16143039913959</v>
      </c>
      <c r="L97" s="18">
        <v>130.82633675768375</v>
      </c>
      <c r="M97" s="18">
        <v>21.098386342056529</v>
      </c>
      <c r="N97" s="18">
        <f t="shared" si="10"/>
        <v>151.92472309974028</v>
      </c>
      <c r="O97" s="18">
        <v>272.35127275420746</v>
      </c>
      <c r="P97" s="18">
        <v>45.906986597904051</v>
      </c>
      <c r="Q97" s="18">
        <f t="shared" si="11"/>
        <v>318.25825935211151</v>
      </c>
      <c r="R97" s="18">
        <v>432.04552502459774</v>
      </c>
      <c r="S97" s="18">
        <v>75.511242804368521</v>
      </c>
      <c r="T97" s="18">
        <f t="shared" si="12"/>
        <v>507.55676782896626</v>
      </c>
    </row>
    <row r="98" spans="2:20" x14ac:dyDescent="0.25">
      <c r="B98" s="20">
        <f t="shared" si="13"/>
        <v>43988</v>
      </c>
      <c r="C98" s="18">
        <v>29.78099596246102</v>
      </c>
      <c r="D98" s="18">
        <v>4.2997372037934838</v>
      </c>
      <c r="E98" s="18">
        <f t="shared" si="7"/>
        <v>34.080733166254504</v>
      </c>
      <c r="F98" s="18">
        <v>52.992456940155535</v>
      </c>
      <c r="G98" s="18">
        <v>8.0786041372039108</v>
      </c>
      <c r="H98" s="18">
        <f t="shared" si="8"/>
        <v>61.071061077359445</v>
      </c>
      <c r="I98" s="18">
        <v>94.314080494892551</v>
      </c>
      <c r="J98" s="18">
        <v>14.974775770441738</v>
      </c>
      <c r="K98" s="18">
        <f t="shared" si="9"/>
        <v>109.28885626533429</v>
      </c>
      <c r="L98" s="18">
        <v>118.66571251774076</v>
      </c>
      <c r="M98" s="18">
        <v>19.062044870391219</v>
      </c>
      <c r="N98" s="18">
        <f t="shared" si="10"/>
        <v>137.72775738813198</v>
      </c>
      <c r="O98" s="18">
        <v>253.27445500720933</v>
      </c>
      <c r="P98" s="18">
        <v>42.585775625927454</v>
      </c>
      <c r="Q98" s="18">
        <f t="shared" si="11"/>
        <v>295.86023063313678</v>
      </c>
      <c r="R98" s="18">
        <v>425.30882564849162</v>
      </c>
      <c r="S98" s="18">
        <v>74.272842127168587</v>
      </c>
      <c r="T98" s="18">
        <f t="shared" si="12"/>
        <v>499.58166777566021</v>
      </c>
    </row>
    <row r="99" spans="2:20" x14ac:dyDescent="0.25">
      <c r="B99" s="20">
        <f t="shared" si="13"/>
        <v>43989</v>
      </c>
      <c r="C99" s="18">
        <v>26.605036211141851</v>
      </c>
      <c r="D99" s="18">
        <v>3.8084831814494464</v>
      </c>
      <c r="E99" s="18">
        <f t="shared" si="7"/>
        <v>30.413519392591297</v>
      </c>
      <c r="F99" s="18">
        <v>47.473264479333011</v>
      </c>
      <c r="G99" s="18">
        <v>7.1921778227542745</v>
      </c>
      <c r="H99" s="18">
        <f t="shared" si="8"/>
        <v>54.665442302087285</v>
      </c>
      <c r="I99" s="18">
        <v>85.105361722075031</v>
      </c>
      <c r="J99" s="18">
        <v>13.451401016021919</v>
      </c>
      <c r="K99" s="18">
        <f t="shared" si="9"/>
        <v>98.55676273809695</v>
      </c>
      <c r="L99" s="18">
        <v>107.5775368851464</v>
      </c>
      <c r="M99" s="18">
        <v>17.212566977961615</v>
      </c>
      <c r="N99" s="18">
        <f t="shared" si="10"/>
        <v>124.79010386310802</v>
      </c>
      <c r="O99" s="18">
        <v>235.11188534214307</v>
      </c>
      <c r="P99" s="18">
        <v>39.433281946879561</v>
      </c>
      <c r="Q99" s="18">
        <f t="shared" si="11"/>
        <v>274.54516728902263</v>
      </c>
      <c r="R99" s="18">
        <v>417.49556121278874</v>
      </c>
      <c r="S99" s="18">
        <v>72.845831872547478</v>
      </c>
      <c r="T99" s="18">
        <f t="shared" si="12"/>
        <v>490.34139308533622</v>
      </c>
    </row>
    <row r="100" spans="2:20" x14ac:dyDescent="0.25">
      <c r="B100" s="20">
        <f t="shared" si="13"/>
        <v>43990</v>
      </c>
      <c r="C100" s="18">
        <v>23.796681466355949</v>
      </c>
      <c r="D100" s="18">
        <v>3.3770018592604174</v>
      </c>
      <c r="E100" s="18">
        <f t="shared" si="7"/>
        <v>27.173683325616366</v>
      </c>
      <c r="F100" s="18">
        <v>42.554582062079135</v>
      </c>
      <c r="G100" s="18">
        <v>6.4064014912519269</v>
      </c>
      <c r="H100" s="18">
        <f t="shared" si="8"/>
        <v>48.960983553331062</v>
      </c>
      <c r="I100" s="18">
        <v>76.789463240198529</v>
      </c>
      <c r="J100" s="18">
        <v>12.081627228584239</v>
      </c>
      <c r="K100" s="18">
        <f t="shared" si="9"/>
        <v>88.871090468782768</v>
      </c>
      <c r="L100" s="18">
        <v>97.487950603572244</v>
      </c>
      <c r="M100" s="18">
        <v>15.536257519800984</v>
      </c>
      <c r="N100" s="18">
        <f t="shared" si="10"/>
        <v>113.02420812337323</v>
      </c>
      <c r="O100" s="18">
        <v>217.89784124551807</v>
      </c>
      <c r="P100" s="18">
        <v>36.45439345509476</v>
      </c>
      <c r="Q100" s="18">
        <f t="shared" si="11"/>
        <v>254.35223470061283</v>
      </c>
      <c r="R100" s="18">
        <v>408.69735077794212</v>
      </c>
      <c r="S100" s="18">
        <v>71.246967412078448</v>
      </c>
      <c r="T100" s="18">
        <f t="shared" si="12"/>
        <v>479.94431819002057</v>
      </c>
    </row>
    <row r="101" spans="2:20" x14ac:dyDescent="0.25">
      <c r="B101" s="20">
        <f t="shared" si="13"/>
        <v>43991</v>
      </c>
      <c r="C101" s="18">
        <v>21.312899490905693</v>
      </c>
      <c r="D101" s="18">
        <v>2.9979867066904262</v>
      </c>
      <c r="E101" s="18">
        <f t="shared" si="7"/>
        <v>24.310886197596119</v>
      </c>
      <c r="F101" s="18">
        <v>38.173300491678674</v>
      </c>
      <c r="G101" s="18">
        <v>5.7102350767909229</v>
      </c>
      <c r="H101" s="18">
        <f t="shared" si="8"/>
        <v>43.883535568469597</v>
      </c>
      <c r="I101" s="18">
        <v>69.29018671882659</v>
      </c>
      <c r="J101" s="18">
        <v>10.851683819990285</v>
      </c>
      <c r="K101" s="18">
        <f t="shared" si="9"/>
        <v>80.141870538816875</v>
      </c>
      <c r="L101" s="18">
        <v>88.323629913884361</v>
      </c>
      <c r="M101" s="18">
        <v>14.01965736704642</v>
      </c>
      <c r="N101" s="18">
        <f t="shared" si="10"/>
        <v>102.34328728093078</v>
      </c>
      <c r="O101" s="18">
        <v>201.64990156654312</v>
      </c>
      <c r="P101" s="18">
        <v>33.651083729524998</v>
      </c>
      <c r="Q101" s="18">
        <f t="shared" si="11"/>
        <v>235.30098529606812</v>
      </c>
      <c r="R101" s="18">
        <v>399.01279703667569</v>
      </c>
      <c r="S101" s="18">
        <v>69.494198837142449</v>
      </c>
      <c r="T101" s="18">
        <f t="shared" si="12"/>
        <v>468.50699587381814</v>
      </c>
    </row>
    <row r="102" spans="2:20" x14ac:dyDescent="0.25">
      <c r="B102" s="20">
        <f t="shared" si="13"/>
        <v>43992</v>
      </c>
      <c r="C102" s="18">
        <v>19.115427266187908</v>
      </c>
      <c r="D102" s="18">
        <v>2.6649790406472675</v>
      </c>
      <c r="E102" s="18">
        <f t="shared" si="7"/>
        <v>21.780406306835175</v>
      </c>
      <c r="F102" s="18">
        <v>34.272032242530258</v>
      </c>
      <c r="G102" s="18">
        <v>5.0936986656215595</v>
      </c>
      <c r="H102" s="18">
        <f t="shared" si="8"/>
        <v>39.365730908151818</v>
      </c>
      <c r="I102" s="18">
        <v>62.535290346295369</v>
      </c>
      <c r="J102" s="18">
        <v>9.7486081717115667</v>
      </c>
      <c r="K102" s="18">
        <f t="shared" si="9"/>
        <v>72.283898518006936</v>
      </c>
      <c r="L102" s="18">
        <v>80.012906733489217</v>
      </c>
      <c r="M102" s="18">
        <v>12.649726577643833</v>
      </c>
      <c r="N102" s="18">
        <f t="shared" si="10"/>
        <v>92.66263331113305</v>
      </c>
      <c r="O102" s="18">
        <v>186.3712938536446</v>
      </c>
      <c r="P102" s="18">
        <v>31.02284646670887</v>
      </c>
      <c r="Q102" s="18">
        <f t="shared" si="11"/>
        <v>217.39414032035347</v>
      </c>
      <c r="R102" s="18">
        <v>388.54540469352469</v>
      </c>
      <c r="S102" s="18">
        <v>67.60629172124527</v>
      </c>
      <c r="T102" s="18">
        <f t="shared" si="12"/>
        <v>456.15169641476996</v>
      </c>
    </row>
    <row r="103" spans="2:20" x14ac:dyDescent="0.25">
      <c r="B103" s="20">
        <f t="shared" si="13"/>
        <v>43993</v>
      </c>
      <c r="C103" s="18">
        <v>17.170322175235924</v>
      </c>
      <c r="D103" s="18">
        <v>2.3722828055342688</v>
      </c>
      <c r="E103" s="18">
        <f t="shared" si="7"/>
        <v>19.542604980770193</v>
      </c>
      <c r="F103" s="18">
        <v>30.79881074338482</v>
      </c>
      <c r="G103" s="18">
        <v>4.5478070388380729</v>
      </c>
      <c r="H103" s="18">
        <f t="shared" si="8"/>
        <v>35.346617782222893</v>
      </c>
      <c r="I103" s="18">
        <v>56.456865826115973</v>
      </c>
      <c r="J103" s="18">
        <v>8.7602960464882926</v>
      </c>
      <c r="K103" s="18">
        <f t="shared" si="9"/>
        <v>65.217161872604265</v>
      </c>
      <c r="L103" s="18">
        <v>72.486616882993985</v>
      </c>
      <c r="M103" s="18">
        <v>11.413979277007002</v>
      </c>
      <c r="N103" s="18">
        <f t="shared" si="10"/>
        <v>83.900596160000987</v>
      </c>
      <c r="O103" s="18">
        <v>172.05315658260952</v>
      </c>
      <c r="P103" s="18">
        <v>28.567110125331965</v>
      </c>
      <c r="Q103" s="18">
        <f t="shared" si="11"/>
        <v>200.62026670794148</v>
      </c>
      <c r="R103" s="18">
        <v>377.40153587064742</v>
      </c>
      <c r="S103" s="18">
        <v>65.602456459633686</v>
      </c>
      <c r="T103" s="18">
        <f t="shared" si="12"/>
        <v>443.00399233028111</v>
      </c>
    </row>
    <row r="104" spans="2:20" x14ac:dyDescent="0.25">
      <c r="B104" s="20">
        <f t="shared" si="13"/>
        <v>43994</v>
      </c>
      <c r="C104" s="18">
        <v>15.447536318453785</v>
      </c>
      <c r="D104" s="18">
        <v>2.1148847600334193</v>
      </c>
      <c r="E104" s="18">
        <f t="shared" si="7"/>
        <v>17.562421078487205</v>
      </c>
      <c r="F104" s="18">
        <v>27.70675188371024</v>
      </c>
      <c r="G104" s="18">
        <v>4.0644993796067865</v>
      </c>
      <c r="H104" s="18">
        <f t="shared" si="8"/>
        <v>31.771251263317026</v>
      </c>
      <c r="I104" s="18">
        <v>50.991544870950747</v>
      </c>
      <c r="J104" s="18">
        <v>7.8755230019164628</v>
      </c>
      <c r="K104" s="18">
        <f t="shared" si="9"/>
        <v>58.86706787286721</v>
      </c>
      <c r="L104" s="18">
        <v>65.678716619382612</v>
      </c>
      <c r="M104" s="18">
        <v>10.300577869184963</v>
      </c>
      <c r="N104" s="18">
        <f t="shared" si="10"/>
        <v>75.979294488567575</v>
      </c>
      <c r="O104" s="18">
        <v>158.67666626035134</v>
      </c>
      <c r="P104" s="18">
        <v>26.279624310803683</v>
      </c>
      <c r="Q104" s="18">
        <f t="shared" si="11"/>
        <v>184.95629057115502</v>
      </c>
      <c r="R104" s="18">
        <v>365.68846075998772</v>
      </c>
      <c r="S104" s="18">
        <v>63.501996697965751</v>
      </c>
      <c r="T104" s="18">
        <f t="shared" si="12"/>
        <v>429.19045745795347</v>
      </c>
    </row>
    <row r="105" spans="2:20" x14ac:dyDescent="0.25">
      <c r="B105" s="20">
        <f t="shared" si="13"/>
        <v>43995</v>
      </c>
      <c r="C105" s="18">
        <v>13.920517750128056</v>
      </c>
      <c r="D105" s="18">
        <v>1.8883805382292849</v>
      </c>
      <c r="E105" s="18">
        <f t="shared" si="7"/>
        <v>15.808898288357341</v>
      </c>
      <c r="F105" s="18">
        <v>24.953694879604882</v>
      </c>
      <c r="G105" s="18">
        <v>3.6365670208879237</v>
      </c>
      <c r="H105" s="18">
        <f t="shared" si="8"/>
        <v>28.590261900492806</v>
      </c>
      <c r="I105" s="18">
        <v>46.080570126759994</v>
      </c>
      <c r="J105" s="18">
        <v>7.0839431578779113</v>
      </c>
      <c r="K105" s="18">
        <f t="shared" si="9"/>
        <v>53.164513284637906</v>
      </c>
      <c r="L105" s="18">
        <v>59.526705017557106</v>
      </c>
      <c r="M105" s="18">
        <v>9.2983935874822237</v>
      </c>
      <c r="N105" s="18">
        <f t="shared" si="10"/>
        <v>68.825098605039329</v>
      </c>
      <c r="O105" s="18">
        <v>146.21499549121654</v>
      </c>
      <c r="P105" s="18">
        <v>24.154812377968483</v>
      </c>
      <c r="Q105" s="18">
        <f t="shared" si="11"/>
        <v>170.36980786918502</v>
      </c>
      <c r="R105" s="18">
        <v>353.51255221318752</v>
      </c>
      <c r="S105" s="18">
        <v>61.323985557859487</v>
      </c>
      <c r="T105" s="18">
        <f t="shared" si="12"/>
        <v>414.83653777104701</v>
      </c>
    </row>
    <row r="106" spans="2:20" x14ac:dyDescent="0.25">
      <c r="B106" s="20">
        <f t="shared" si="13"/>
        <v>43996</v>
      </c>
      <c r="C106" s="18">
        <v>12.565840731487697</v>
      </c>
      <c r="D106" s="18">
        <v>1.6889067729225644</v>
      </c>
      <c r="E106" s="18">
        <f t="shared" si="7"/>
        <v>14.254747504410261</v>
      </c>
      <c r="F106" s="18">
        <v>22.501835765986471</v>
      </c>
      <c r="G106" s="18">
        <v>3.2575814111278305</v>
      </c>
      <c r="H106" s="18">
        <f t="shared" si="8"/>
        <v>25.759417177114301</v>
      </c>
      <c r="I106" s="18">
        <v>41.6697606504531</v>
      </c>
      <c r="J106" s="18">
        <v>6.3760707307083067</v>
      </c>
      <c r="K106" s="18">
        <f t="shared" si="9"/>
        <v>48.045831381161406</v>
      </c>
      <c r="L106" s="18">
        <v>53.971886357292533</v>
      </c>
      <c r="M106" s="18">
        <v>8.3970396822051043</v>
      </c>
      <c r="N106" s="18">
        <f t="shared" si="10"/>
        <v>62.368926039497637</v>
      </c>
      <c r="O106" s="18">
        <v>134.63508168108456</v>
      </c>
      <c r="P106" s="18">
        <v>22.186087188495094</v>
      </c>
      <c r="Q106" s="18">
        <f t="shared" si="11"/>
        <v>156.82116886957965</v>
      </c>
      <c r="R106" s="18">
        <v>340.97766233291259</v>
      </c>
      <c r="S106" s="18">
        <v>59.086976375623635</v>
      </c>
      <c r="T106" s="18">
        <f t="shared" si="12"/>
        <v>400.06463870853622</v>
      </c>
    </row>
    <row r="107" spans="2:20" x14ac:dyDescent="0.25">
      <c r="B107" s="20">
        <f t="shared" si="13"/>
        <v>43997</v>
      </c>
      <c r="C107" s="18">
        <v>11.362865809340292</v>
      </c>
      <c r="D107" s="18">
        <v>1.513079261679195</v>
      </c>
      <c r="E107" s="18">
        <f t="shared" si="7"/>
        <v>12.875945071019487</v>
      </c>
      <c r="F107" s="18">
        <v>20.317363552963798</v>
      </c>
      <c r="G107" s="18">
        <v>2.9218239004403586</v>
      </c>
      <c r="H107" s="18">
        <f t="shared" si="8"/>
        <v>23.239187453404156</v>
      </c>
      <c r="I107" s="18">
        <v>37.709397511764109</v>
      </c>
      <c r="J107" s="18">
        <v>5.7432488738049869</v>
      </c>
      <c r="K107" s="18">
        <f t="shared" si="9"/>
        <v>43.452646385569096</v>
      </c>
      <c r="L107" s="18">
        <v>48.959502959445672</v>
      </c>
      <c r="M107" s="18">
        <v>7.5868827931276428</v>
      </c>
      <c r="N107" s="18">
        <f t="shared" si="10"/>
        <v>56.546385752573315</v>
      </c>
      <c r="O107" s="18">
        <v>123.89919712631672</v>
      </c>
      <c r="P107" s="18">
        <v>20.366128935333109</v>
      </c>
      <c r="Q107" s="18">
        <f t="shared" si="11"/>
        <v>144.26532606164983</v>
      </c>
      <c r="R107" s="18">
        <v>328.18370813142974</v>
      </c>
      <c r="S107" s="18">
        <v>56.808752625760008</v>
      </c>
      <c r="T107" s="18">
        <f t="shared" si="12"/>
        <v>384.99246075718975</v>
      </c>
    </row>
    <row r="108" spans="2:20" x14ac:dyDescent="0.25">
      <c r="B108" s="20">
        <f t="shared" si="13"/>
        <v>43998</v>
      </c>
      <c r="C108" s="18">
        <v>10.293429574394395</v>
      </c>
      <c r="D108" s="18">
        <v>1.357937007595865</v>
      </c>
      <c r="E108" s="18">
        <f t="shared" si="7"/>
        <v>11.65136658199026</v>
      </c>
      <c r="F108" s="18">
        <v>18.370106429436419</v>
      </c>
      <c r="G108" s="18">
        <v>2.6242184832399289</v>
      </c>
      <c r="H108" s="18">
        <f t="shared" si="8"/>
        <v>20.994324912676348</v>
      </c>
      <c r="I108" s="18">
        <v>34.154050902427116</v>
      </c>
      <c r="J108" s="18">
        <v>5.177609573323025</v>
      </c>
      <c r="K108" s="18">
        <f t="shared" si="9"/>
        <v>39.331660475750141</v>
      </c>
      <c r="L108" s="18">
        <v>44.438765126629733</v>
      </c>
      <c r="M108" s="18">
        <v>6.8590373087213266</v>
      </c>
      <c r="N108" s="18">
        <f t="shared" si="10"/>
        <v>51.297802435351059</v>
      </c>
      <c r="O108" s="18">
        <v>113.96631993262781</v>
      </c>
      <c r="P108" s="18">
        <v>18.687125473551987</v>
      </c>
      <c r="Q108" s="18">
        <f t="shared" si="11"/>
        <v>132.6534454061798</v>
      </c>
      <c r="R108" s="18">
        <v>315.22548259361429</v>
      </c>
      <c r="S108" s="18">
        <v>54.506119721248524</v>
      </c>
      <c r="T108" s="18">
        <f t="shared" si="12"/>
        <v>369.73160231486281</v>
      </c>
    </row>
    <row r="109" spans="2:20" x14ac:dyDescent="0.25">
      <c r="B109" s="20">
        <f t="shared" si="13"/>
        <v>43999</v>
      </c>
      <c r="C109" s="18">
        <v>9.3415632643009303</v>
      </c>
      <c r="D109" s="18">
        <v>1.2208918638434625</v>
      </c>
      <c r="E109" s="18">
        <f t="shared" si="7"/>
        <v>10.562455128144393</v>
      </c>
      <c r="F109" s="18">
        <v>16.63319324166514</v>
      </c>
      <c r="G109" s="18">
        <v>2.3602682606297094</v>
      </c>
      <c r="H109" s="18">
        <f t="shared" si="8"/>
        <v>18.993461502294849</v>
      </c>
      <c r="I109" s="18">
        <v>30.962366373278201</v>
      </c>
      <c r="J109" s="18">
        <v>4.6720276461010144</v>
      </c>
      <c r="K109" s="18">
        <f t="shared" si="9"/>
        <v>35.634394019379215</v>
      </c>
      <c r="L109" s="18">
        <v>40.362801155424677</v>
      </c>
      <c r="M109" s="18">
        <v>6.2053468026333576</v>
      </c>
      <c r="N109" s="18">
        <f t="shared" si="10"/>
        <v>46.568147958058034</v>
      </c>
      <c r="O109" s="18">
        <v>104.79331176408232</v>
      </c>
      <c r="P109" s="18">
        <v>17.14097672394837</v>
      </c>
      <c r="Q109" s="18">
        <f t="shared" si="11"/>
        <v>121.93428848803069</v>
      </c>
      <c r="R109" s="18">
        <v>302.19169754337418</v>
      </c>
      <c r="S109" s="18">
        <v>52.194739562210088</v>
      </c>
      <c r="T109" s="18">
        <f t="shared" si="12"/>
        <v>354.38643710558426</v>
      </c>
    </row>
    <row r="110" spans="2:20" x14ac:dyDescent="0.25">
      <c r="B110" s="20">
        <f t="shared" si="13"/>
        <v>44000</v>
      </c>
      <c r="C110" s="18">
        <v>8.4932388995184738</v>
      </c>
      <c r="D110" s="18">
        <v>1.0996834448023947</v>
      </c>
      <c r="E110" s="18">
        <f t="shared" si="7"/>
        <v>9.5929223443208684</v>
      </c>
      <c r="F110" s="18">
        <v>15.082733750321495</v>
      </c>
      <c r="G110" s="18">
        <v>2.1259960921242964</v>
      </c>
      <c r="H110" s="18">
        <f t="shared" si="8"/>
        <v>17.208729842445791</v>
      </c>
      <c r="I110" s="18">
        <v>28.096824500466028</v>
      </c>
      <c r="J110" s="18">
        <v>4.2200712761132309</v>
      </c>
      <c r="K110" s="18">
        <f t="shared" si="9"/>
        <v>32.316895776579258</v>
      </c>
      <c r="L110" s="18">
        <v>36.688546916426276</v>
      </c>
      <c r="M110" s="18">
        <v>5.6183559791766129</v>
      </c>
      <c r="N110" s="18">
        <f t="shared" si="10"/>
        <v>42.306902895602889</v>
      </c>
      <c r="O110" s="18">
        <v>96.335913116101437</v>
      </c>
      <c r="P110" s="18">
        <v>15.719465499555099</v>
      </c>
      <c r="Q110" s="18">
        <f t="shared" si="11"/>
        <v>112.05537861565654</v>
      </c>
      <c r="R110" s="18">
        <v>289.16425594720567</v>
      </c>
      <c r="S110" s="18">
        <v>49.889007112642503</v>
      </c>
      <c r="T110" s="18">
        <f t="shared" si="12"/>
        <v>339.05326305984818</v>
      </c>
    </row>
    <row r="111" spans="2:20" x14ac:dyDescent="0.25">
      <c r="B111" s="20">
        <f t="shared" si="13"/>
        <v>44001</v>
      </c>
      <c r="C111" s="18">
        <v>7.7361413282342255</v>
      </c>
      <c r="D111" s="18">
        <v>0.99233892753727559</v>
      </c>
      <c r="E111" s="18">
        <f t="shared" si="7"/>
        <v>8.7284802557715011</v>
      </c>
      <c r="F111" s="18">
        <v>13.697519810826634</v>
      </c>
      <c r="G111" s="18">
        <v>1.917889679451946</v>
      </c>
      <c r="H111" s="18">
        <f t="shared" si="8"/>
        <v>15.61540949027858</v>
      </c>
      <c r="I111" s="18">
        <v>25.523485403926315</v>
      </c>
      <c r="J111" s="18">
        <v>3.8159510025534473</v>
      </c>
      <c r="K111" s="18">
        <f t="shared" si="9"/>
        <v>29.339436406479763</v>
      </c>
      <c r="L111" s="18">
        <v>33.376591316828126</v>
      </c>
      <c r="M111" s="18">
        <v>5.0912759642369565</v>
      </c>
      <c r="N111" s="18">
        <f t="shared" si="10"/>
        <v>38.467867281065082</v>
      </c>
      <c r="O111" s="18">
        <v>88.549569931685255</v>
      </c>
      <c r="P111" s="18">
        <v>14.414397603612997</v>
      </c>
      <c r="Q111" s="18">
        <f t="shared" si="11"/>
        <v>102.96396753529825</v>
      </c>
      <c r="R111" s="18">
        <v>276.21774394548265</v>
      </c>
      <c r="S111" s="18">
        <v>47.601966964282383</v>
      </c>
      <c r="T111" s="18">
        <f t="shared" si="12"/>
        <v>323.81971090976504</v>
      </c>
    </row>
    <row r="112" spans="2:20" x14ac:dyDescent="0.25">
      <c r="B112" s="20">
        <f t="shared" si="13"/>
        <v>44002</v>
      </c>
      <c r="C112" s="18">
        <v>7.0594643738368177</v>
      </c>
      <c r="D112" s="18">
        <v>0.89713734979159199</v>
      </c>
      <c r="E112" s="18">
        <f t="shared" si="7"/>
        <v>7.9566017236284097</v>
      </c>
      <c r="F112" s="18">
        <v>12.458748567642033</v>
      </c>
      <c r="G112" s="18">
        <v>1.7328511528676245</v>
      </c>
      <c r="H112" s="18">
        <f t="shared" si="8"/>
        <v>14.191599720509657</v>
      </c>
      <c r="I112" s="18">
        <v>23.211727081354184</v>
      </c>
      <c r="J112" s="18">
        <v>3.4544686305644063</v>
      </c>
      <c r="K112" s="18">
        <f t="shared" si="9"/>
        <v>26.66619571191859</v>
      </c>
      <c r="L112" s="18">
        <v>30.390991105039575</v>
      </c>
      <c r="M112" s="18">
        <v>4.6179452505430163</v>
      </c>
      <c r="N112" s="18">
        <f t="shared" si="10"/>
        <v>35.008936355582591</v>
      </c>
      <c r="O112" s="18">
        <v>81.390107226972759</v>
      </c>
      <c r="P112" s="18">
        <v>13.217714316348065</v>
      </c>
      <c r="Q112" s="18">
        <f t="shared" si="11"/>
        <v>94.607821543320824</v>
      </c>
      <c r="R112" s="18">
        <v>263.41912709655298</v>
      </c>
      <c r="S112" s="18">
        <v>45.345266816560525</v>
      </c>
      <c r="T112" s="18">
        <f t="shared" si="12"/>
        <v>308.76439391311351</v>
      </c>
    </row>
    <row r="113" spans="2:20" x14ac:dyDescent="0.25">
      <c r="B113" s="20">
        <f t="shared" si="13"/>
        <v>44003</v>
      </c>
      <c r="C113" s="18">
        <v>6.4537291920714779</v>
      </c>
      <c r="D113" s="18">
        <v>0.81257800799994584</v>
      </c>
      <c r="E113" s="18">
        <f t="shared" si="7"/>
        <v>7.2663072000714237</v>
      </c>
      <c r="F113" s="18">
        <v>11.349767953091941</v>
      </c>
      <c r="G113" s="18">
        <v>1.5681511031452828</v>
      </c>
      <c r="H113" s="18">
        <f t="shared" si="8"/>
        <v>12.917919056237224</v>
      </c>
      <c r="I113" s="18">
        <v>21.133984446340037</v>
      </c>
      <c r="J113" s="18">
        <v>3.1309671678691302</v>
      </c>
      <c r="K113" s="18">
        <f t="shared" si="9"/>
        <v>24.264951614209167</v>
      </c>
      <c r="L113" s="18">
        <v>27.699065958866413</v>
      </c>
      <c r="M113" s="18">
        <v>4.1927881466390318</v>
      </c>
      <c r="N113" s="18">
        <f t="shared" si="10"/>
        <v>31.891854105505445</v>
      </c>
      <c r="O113" s="18">
        <v>74.814266228291672</v>
      </c>
      <c r="P113" s="18">
        <v>12.121580478107717</v>
      </c>
      <c r="Q113" s="18">
        <f t="shared" si="11"/>
        <v>86.935846706399388</v>
      </c>
      <c r="R113" s="18">
        <v>250.82763106538187</v>
      </c>
      <c r="S113" s="18">
        <v>43.129144061028001</v>
      </c>
      <c r="T113" s="18">
        <f t="shared" si="12"/>
        <v>293.95677512640987</v>
      </c>
    </row>
    <row r="114" spans="2:20" x14ac:dyDescent="0.25">
      <c r="B114" s="20">
        <f t="shared" si="13"/>
        <v>44004</v>
      </c>
      <c r="C114" s="18">
        <v>5.9106229308381444</v>
      </c>
      <c r="D114" s="18">
        <v>0.73735256779036717</v>
      </c>
      <c r="E114" s="18">
        <f t="shared" si="7"/>
        <v>6.6479754986285116</v>
      </c>
      <c r="F114" s="18">
        <v>10.355844186306058</v>
      </c>
      <c r="G114" s="18">
        <v>1.4213869110608357</v>
      </c>
      <c r="H114" s="18">
        <f t="shared" si="8"/>
        <v>11.777231097366894</v>
      </c>
      <c r="I114" s="18">
        <v>19.265494233302888</v>
      </c>
      <c r="J114" s="18">
        <v>2.8412825879358934</v>
      </c>
      <c r="K114" s="18">
        <f t="shared" si="9"/>
        <v>22.106776821238782</v>
      </c>
      <c r="L114" s="18">
        <v>25.271182613254496</v>
      </c>
      <c r="M114" s="18">
        <v>3.8107721848382425</v>
      </c>
      <c r="N114" s="18">
        <f t="shared" si="10"/>
        <v>29.081954798092738</v>
      </c>
      <c r="O114" s="18">
        <v>68.780121585001325</v>
      </c>
      <c r="P114" s="18">
        <v>11.118451332442419</v>
      </c>
      <c r="Q114" s="18">
        <f t="shared" si="11"/>
        <v>79.898572917443744</v>
      </c>
      <c r="R114" s="18">
        <v>238.49478420089508</v>
      </c>
      <c r="S114" s="18">
        <v>40.962441190407844</v>
      </c>
      <c r="T114" s="18">
        <f t="shared" si="12"/>
        <v>279.45722539130293</v>
      </c>
    </row>
    <row r="115" spans="2:20" x14ac:dyDescent="0.25">
      <c r="B115" s="20">
        <f t="shared" si="13"/>
        <v>44005</v>
      </c>
      <c r="C115" s="18">
        <v>5.4228558246177272</v>
      </c>
      <c r="D115" s="18">
        <v>0.67032051574733487</v>
      </c>
      <c r="E115" s="18">
        <f t="shared" si="7"/>
        <v>6.0931763403650621</v>
      </c>
      <c r="F115" s="18">
        <v>9.4639505408049445</v>
      </c>
      <c r="G115" s="18">
        <v>1.2904451634367433</v>
      </c>
      <c r="H115" s="18">
        <f t="shared" si="8"/>
        <v>10.754395704241688</v>
      </c>
      <c r="I115" s="18">
        <v>17.584049514076469</v>
      </c>
      <c r="J115" s="18">
        <v>2.5816979755627472</v>
      </c>
      <c r="K115" s="18">
        <f t="shared" si="9"/>
        <v>20.165747489639216</v>
      </c>
      <c r="L115" s="18">
        <v>23.080534912936855</v>
      </c>
      <c r="M115" s="18">
        <v>3.4673656098102583</v>
      </c>
      <c r="N115" s="18">
        <f t="shared" si="10"/>
        <v>26.547900522747113</v>
      </c>
      <c r="O115" s="18">
        <v>63.247394718098803</v>
      </c>
      <c r="P115" s="18">
        <v>10.201121152987525</v>
      </c>
      <c r="Q115" s="18">
        <f t="shared" si="11"/>
        <v>73.448515871086329</v>
      </c>
      <c r="R115" s="18">
        <v>226.46459798938304</v>
      </c>
      <c r="S115" s="18">
        <v>38.852645527853383</v>
      </c>
      <c r="T115" s="18">
        <f t="shared" si="12"/>
        <v>265.31724351723642</v>
      </c>
    </row>
    <row r="116" spans="2:20" x14ac:dyDescent="0.25">
      <c r="B116" s="20">
        <f t="shared" si="13"/>
        <v>44006</v>
      </c>
      <c r="C116" s="18">
        <v>4.9840349294354382</v>
      </c>
      <c r="D116" s="18">
        <v>0.61048760261837742</v>
      </c>
      <c r="E116" s="18">
        <f t="shared" si="7"/>
        <v>5.5945225320538157</v>
      </c>
      <c r="F116" s="18">
        <v>8.6625763534430007</v>
      </c>
      <c r="G116" s="18">
        <v>1.1734679047103782</v>
      </c>
      <c r="H116" s="18">
        <f t="shared" si="8"/>
        <v>9.8360442581533789</v>
      </c>
      <c r="I116" s="18">
        <v>16.069766419939697</v>
      </c>
      <c r="J116" s="18">
        <v>2.3489004147086234</v>
      </c>
      <c r="K116" s="18">
        <f t="shared" si="9"/>
        <v>18.41866683464832</v>
      </c>
      <c r="L116" s="18">
        <v>21.102925094452075</v>
      </c>
      <c r="M116" s="18">
        <v>3.1584957910608864</v>
      </c>
      <c r="N116" s="18">
        <f t="shared" si="10"/>
        <v>24.261420885512962</v>
      </c>
      <c r="O116" s="18">
        <v>58.17767846354036</v>
      </c>
      <c r="P116" s="18">
        <v>9.3627564734815678</v>
      </c>
      <c r="Q116" s="18">
        <f t="shared" si="11"/>
        <v>67.540434937021928</v>
      </c>
      <c r="R116" s="18">
        <v>214.77386105393089</v>
      </c>
      <c r="S116" s="18">
        <v>36.805948755167719</v>
      </c>
      <c r="T116" s="18">
        <f t="shared" si="12"/>
        <v>251.57980980909861</v>
      </c>
    </row>
    <row r="117" spans="2:20" x14ac:dyDescent="0.25">
      <c r="B117" s="20">
        <f t="shared" si="13"/>
        <v>44007</v>
      </c>
      <c r="C117" s="18">
        <v>4.5885528043327213</v>
      </c>
      <c r="D117" s="18">
        <v>0.55698695271348697</v>
      </c>
      <c r="E117" s="18">
        <f t="shared" si="7"/>
        <v>5.1455397570462083</v>
      </c>
      <c r="F117" s="18">
        <v>7.9415550580451963</v>
      </c>
      <c r="G117" s="18">
        <v>1.06882245009092</v>
      </c>
      <c r="H117" s="18">
        <f t="shared" si="8"/>
        <v>9.0103775081361164</v>
      </c>
      <c r="I117" s="18">
        <v>14.704864743718645</v>
      </c>
      <c r="J117" s="18">
        <v>2.1399408245688392</v>
      </c>
      <c r="K117" s="18">
        <f t="shared" si="9"/>
        <v>16.844805568287484</v>
      </c>
      <c r="L117" s="18">
        <v>19.316550283318065</v>
      </c>
      <c r="M117" s="18">
        <v>2.8805091732065193</v>
      </c>
      <c r="N117" s="18">
        <f t="shared" si="10"/>
        <v>22.197059456524585</v>
      </c>
      <c r="O117" s="18">
        <v>53.534587012418342</v>
      </c>
      <c r="P117" s="18">
        <v>8.596916496558606</v>
      </c>
      <c r="Q117" s="18">
        <f t="shared" si="11"/>
        <v>62.131503508976948</v>
      </c>
      <c r="R117" s="18">
        <v>203.45252298985724</v>
      </c>
      <c r="S117" s="18">
        <v>34.827321870362084</v>
      </c>
      <c r="T117" s="18">
        <f t="shared" si="12"/>
        <v>238.27984486021933</v>
      </c>
    </row>
    <row r="118" spans="2:20" x14ac:dyDescent="0.25">
      <c r="B118" s="20">
        <f t="shared" si="13"/>
        <v>44008</v>
      </c>
      <c r="C118" s="18">
        <v>4.2314895584167971</v>
      </c>
      <c r="D118" s="18">
        <v>0.50906254001984053</v>
      </c>
      <c r="E118" s="18">
        <f t="shared" si="7"/>
        <v>4.7405520984366376</v>
      </c>
      <c r="F118" s="18">
        <v>7.291909916781151</v>
      </c>
      <c r="G118" s="18">
        <v>0.97507447661882907</v>
      </c>
      <c r="H118" s="18">
        <f t="shared" si="8"/>
        <v>8.26698439339998</v>
      </c>
      <c r="I118" s="18">
        <v>13.473463371141406</v>
      </c>
      <c r="J118" s="18">
        <v>1.9521968307408315</v>
      </c>
      <c r="K118" s="18">
        <f t="shared" si="9"/>
        <v>15.425660201882238</v>
      </c>
      <c r="L118" s="18">
        <v>17.701797105026344</v>
      </c>
      <c r="M118" s="18">
        <v>2.6301331911863599</v>
      </c>
      <c r="N118" s="18">
        <f t="shared" si="10"/>
        <v>20.331930296212704</v>
      </c>
      <c r="O118" s="18">
        <v>49.283843848061224</v>
      </c>
      <c r="P118" s="18">
        <v>7.8975629933306664</v>
      </c>
      <c r="Q118" s="18">
        <f t="shared" si="11"/>
        <v>57.18140684139189</v>
      </c>
      <c r="R118" s="18">
        <v>192.52414567320739</v>
      </c>
      <c r="S118" s="18">
        <v>32.920601485360748</v>
      </c>
      <c r="T118" s="18">
        <f t="shared" si="12"/>
        <v>225.44474715856813</v>
      </c>
    </row>
    <row r="119" spans="2:20" x14ac:dyDescent="0.25">
      <c r="B119" s="20">
        <f t="shared" si="13"/>
        <v>44009</v>
      </c>
      <c r="C119" s="18">
        <v>3.9085268038397771</v>
      </c>
      <c r="D119" s="18">
        <v>0.46605475791966455</v>
      </c>
      <c r="E119" s="18">
        <f t="shared" si="7"/>
        <v>4.3745815617594417</v>
      </c>
      <c r="F119" s="18">
        <v>6.70571607506281</v>
      </c>
      <c r="G119" s="18">
        <v>0.89096410857200681</v>
      </c>
      <c r="H119" s="18">
        <f t="shared" si="8"/>
        <v>7.5966801836348168</v>
      </c>
      <c r="I119" s="18">
        <v>12.361390929345362</v>
      </c>
      <c r="J119" s="18">
        <v>1.7833386682141281</v>
      </c>
      <c r="K119" s="18">
        <f t="shared" si="9"/>
        <v>14.14472959755949</v>
      </c>
      <c r="L119" s="18">
        <v>16.241046424194792</v>
      </c>
      <c r="M119" s="18">
        <v>2.4044404280430172</v>
      </c>
      <c r="N119" s="18">
        <f t="shared" si="10"/>
        <v>18.645486852237809</v>
      </c>
      <c r="O119" s="18">
        <v>45.393319017213798</v>
      </c>
      <c r="P119" s="18">
        <v>7.2590617372811721</v>
      </c>
      <c r="Q119" s="18">
        <f t="shared" si="11"/>
        <v>52.65238075449497</v>
      </c>
      <c r="R119" s="18">
        <v>182.00640155225847</v>
      </c>
      <c r="S119" s="18">
        <v>31.088583746264703</v>
      </c>
      <c r="T119" s="18">
        <f t="shared" si="12"/>
        <v>213.09498529852317</v>
      </c>
    </row>
    <row r="120" spans="2:20" x14ac:dyDescent="0.25">
      <c r="B120" s="20">
        <f t="shared" si="13"/>
        <v>44010</v>
      </c>
      <c r="C120" s="18">
        <v>3.6158721793908626</v>
      </c>
      <c r="D120" s="18">
        <v>0.42738783506229083</v>
      </c>
      <c r="E120" s="18">
        <f t="shared" si="7"/>
        <v>4.0432600144531534</v>
      </c>
      <c r="F120" s="18">
        <v>6.1759775638274732</v>
      </c>
      <c r="G120" s="18">
        <v>0.8153847206313003</v>
      </c>
      <c r="H120" s="18">
        <f t="shared" si="8"/>
        <v>6.9913622844587735</v>
      </c>
      <c r="I120" s="18">
        <v>11.356011614061572</v>
      </c>
      <c r="J120" s="18">
        <v>1.6312980464472275</v>
      </c>
      <c r="K120" s="18">
        <f t="shared" si="9"/>
        <v>12.987309660508799</v>
      </c>
      <c r="L120" s="18">
        <v>14.918489515861438</v>
      </c>
      <c r="M120" s="18">
        <v>2.2008151745512805</v>
      </c>
      <c r="N120" s="18">
        <f t="shared" si="10"/>
        <v>17.119304690412719</v>
      </c>
      <c r="O120" s="18">
        <v>41.83302571360764</v>
      </c>
      <c r="P120" s="18">
        <v>6.6761772535410273</v>
      </c>
      <c r="Q120" s="18">
        <f t="shared" si="11"/>
        <v>48.509202967148667</v>
      </c>
      <c r="R120" s="18">
        <v>171.91160064818905</v>
      </c>
      <c r="S120" s="18">
        <v>29.333122587739581</v>
      </c>
      <c r="T120" s="18">
        <f t="shared" si="12"/>
        <v>201.24472323592863</v>
      </c>
    </row>
    <row r="121" spans="2:20" x14ac:dyDescent="0.25">
      <c r="B121" s="20">
        <f t="shared" si="13"/>
        <v>44011</v>
      </c>
      <c r="C121" s="18">
        <v>3.3501932305334776</v>
      </c>
      <c r="D121" s="18">
        <v>0.39255887480703677</v>
      </c>
      <c r="E121" s="18">
        <f t="shared" si="7"/>
        <v>3.7427521053405144</v>
      </c>
      <c r="F121" s="18">
        <v>5.6965179049257131</v>
      </c>
      <c r="G121" s="18">
        <v>0.74736419422970357</v>
      </c>
      <c r="H121" s="18">
        <f t="shared" si="8"/>
        <v>6.4438820991554167</v>
      </c>
      <c r="I121" s="18">
        <v>10.446065841893869</v>
      </c>
      <c r="J121" s="18">
        <v>1.4942398594412225</v>
      </c>
      <c r="K121" s="18">
        <f t="shared" si="9"/>
        <v>11.940305701335092</v>
      </c>
      <c r="L121" s="18">
        <v>13.719956410895975</v>
      </c>
      <c r="M121" s="18">
        <v>2.0169224581650269</v>
      </c>
      <c r="N121" s="18">
        <f t="shared" si="10"/>
        <v>15.736878869061002</v>
      </c>
      <c r="O121" s="18">
        <v>38.575084840911586</v>
      </c>
      <c r="P121" s="18">
        <v>6.1440624151914562</v>
      </c>
      <c r="Q121" s="18">
        <f t="shared" si="11"/>
        <v>44.719147256103042</v>
      </c>
      <c r="R121" s="18">
        <v>162.24723039295714</v>
      </c>
      <c r="S121" s="18">
        <v>27.655229490552301</v>
      </c>
      <c r="T121" s="18">
        <f t="shared" si="12"/>
        <v>189.90245988350944</v>
      </c>
    </row>
    <row r="122" spans="2:20" x14ac:dyDescent="0.25">
      <c r="B122" s="20">
        <f t="shared" si="13"/>
        <v>44012</v>
      </c>
      <c r="C122" s="18">
        <v>3.1085595498880139</v>
      </c>
      <c r="D122" s="18">
        <v>0.36112831898935838</v>
      </c>
      <c r="E122" s="18">
        <f t="shared" si="7"/>
        <v>3.4696878688773722</v>
      </c>
      <c r="F122" s="18">
        <v>5.2618830304454605</v>
      </c>
      <c r="G122" s="18">
        <v>0.68604837773364125</v>
      </c>
      <c r="H122" s="18">
        <f t="shared" si="8"/>
        <v>5.9479314081791017</v>
      </c>
      <c r="I122" s="18">
        <v>9.6215251484318287</v>
      </c>
      <c r="J122" s="18">
        <v>1.3705365915175207</v>
      </c>
      <c r="K122" s="18">
        <f t="shared" si="9"/>
        <v>10.992061739949349</v>
      </c>
      <c r="L122" s="18">
        <v>12.632756720089674</v>
      </c>
      <c r="M122" s="18">
        <v>1.8506795388175306</v>
      </c>
      <c r="N122" s="18">
        <f t="shared" si="10"/>
        <v>14.483436258907204</v>
      </c>
      <c r="O122" s="18">
        <v>35.593664990119578</v>
      </c>
      <c r="P122" s="18">
        <v>5.6582441873247262</v>
      </c>
      <c r="Q122" s="18">
        <f t="shared" si="11"/>
        <v>41.251909177444304</v>
      </c>
      <c r="R122" s="18">
        <v>153.01649488752082</v>
      </c>
      <c r="S122" s="18">
        <v>26.05517237323329</v>
      </c>
      <c r="T122" s="18">
        <f t="shared" si="12"/>
        <v>179.07166726075411</v>
      </c>
    </row>
    <row r="123" spans="2:20" x14ac:dyDescent="0.25">
      <c r="B123" s="20">
        <f t="shared" si="13"/>
        <v>44013</v>
      </c>
      <c r="C123" s="18">
        <v>2.8883921934939281</v>
      </c>
      <c r="D123" s="18">
        <v>0.33271165842870687</v>
      </c>
      <c r="E123" s="18">
        <f t="shared" si="7"/>
        <v>3.2211038519226349</v>
      </c>
      <c r="F123" s="18">
        <v>4.8672552974603605</v>
      </c>
      <c r="G123" s="18">
        <v>0.63068651805133413</v>
      </c>
      <c r="H123" s="18">
        <f t="shared" si="8"/>
        <v>5.4979418155116946</v>
      </c>
      <c r="I123" s="18">
        <v>8.8734605987956456</v>
      </c>
      <c r="J123" s="18">
        <v>1.2587452493999081</v>
      </c>
      <c r="K123" s="18">
        <f t="shared" si="9"/>
        <v>10.132205848195554</v>
      </c>
      <c r="L123" s="18">
        <v>11.645532907397865</v>
      </c>
      <c r="M123" s="18">
        <v>1.7002298171764778</v>
      </c>
      <c r="N123" s="18">
        <f t="shared" si="10"/>
        <v>13.345762724574342</v>
      </c>
      <c r="O123" s="18">
        <v>32.864904133228265</v>
      </c>
      <c r="P123" s="18">
        <v>5.2146066094405796</v>
      </c>
      <c r="Q123" s="18">
        <f t="shared" si="11"/>
        <v>38.079510742668845</v>
      </c>
      <c r="R123" s="18">
        <v>144.21884256778139</v>
      </c>
      <c r="S123" s="18">
        <v>24.532571696684499</v>
      </c>
      <c r="T123" s="18">
        <f t="shared" si="12"/>
        <v>168.75141426446589</v>
      </c>
    </row>
    <row r="124" spans="2:20" x14ac:dyDescent="0.25">
      <c r="B124" s="20">
        <f t="shared" si="13"/>
        <v>44014</v>
      </c>
      <c r="C124" s="18">
        <v>2.6874194923657342</v>
      </c>
      <c r="D124" s="18">
        <v>0.30697223280367325</v>
      </c>
      <c r="E124" s="18">
        <f t="shared" si="7"/>
        <v>2.9943917251694074</v>
      </c>
      <c r="F124" s="18">
        <v>4.5083774603663187</v>
      </c>
      <c r="G124" s="18">
        <v>0.58061844941857998</v>
      </c>
      <c r="H124" s="18">
        <f t="shared" si="8"/>
        <v>5.0889959097848987</v>
      </c>
      <c r="I124" s="18">
        <v>8.1939238804880006</v>
      </c>
      <c r="J124" s="18">
        <v>1.1575866402899919</v>
      </c>
      <c r="K124" s="18">
        <f t="shared" si="9"/>
        <v>9.3515105207779925</v>
      </c>
      <c r="L124" s="18">
        <v>10.748125734895439</v>
      </c>
      <c r="M124" s="18">
        <v>1.5639190636475178</v>
      </c>
      <c r="N124" s="18">
        <f t="shared" si="10"/>
        <v>12.312044798542956</v>
      </c>
      <c r="O124" s="18">
        <v>30.366818309259543</v>
      </c>
      <c r="P124" s="18">
        <v>4.8093719188213981</v>
      </c>
      <c r="Q124" s="18">
        <f t="shared" si="11"/>
        <v>35.176190228080941</v>
      </c>
      <c r="R124" s="18">
        <v>135.85047354026392</v>
      </c>
      <c r="S124" s="18">
        <v>23.086492280311177</v>
      </c>
      <c r="T124" s="18">
        <f t="shared" si="12"/>
        <v>158.9369658205751</v>
      </c>
    </row>
    <row r="125" spans="2:20" x14ac:dyDescent="0.25">
      <c r="B125" s="20">
        <f t="shared" si="13"/>
        <v>44015</v>
      </c>
      <c r="C125" s="18">
        <v>2.5036384756858752</v>
      </c>
      <c r="D125" s="18">
        <v>0.28361498057802237</v>
      </c>
      <c r="E125" s="18">
        <f t="shared" si="7"/>
        <v>2.7872534562638975</v>
      </c>
      <c r="F125" s="18">
        <v>4.1814855475931836</v>
      </c>
      <c r="G125" s="18">
        <v>0.53526334329126257</v>
      </c>
      <c r="H125" s="18">
        <f t="shared" si="8"/>
        <v>4.7167488908844462</v>
      </c>
      <c r="I125" s="18">
        <v>7.5758401949606196</v>
      </c>
      <c r="J125" s="18">
        <v>1.0659268118952241</v>
      </c>
      <c r="K125" s="18">
        <f t="shared" si="9"/>
        <v>8.6417670068558436</v>
      </c>
      <c r="L125" s="18">
        <v>9.9314514215511736</v>
      </c>
      <c r="M125" s="18">
        <v>1.4402738509252231</v>
      </c>
      <c r="N125" s="18">
        <f t="shared" si="10"/>
        <v>11.371725272476397</v>
      </c>
      <c r="O125" s="18">
        <v>28.079201665073924</v>
      </c>
      <c r="P125" s="18">
        <v>4.4390805517850822</v>
      </c>
      <c r="Q125" s="18">
        <f t="shared" si="11"/>
        <v>32.518282216859006</v>
      </c>
      <c r="R125" s="18">
        <v>127.90481994028232</v>
      </c>
      <c r="S125" s="18">
        <v>21.715529710683768</v>
      </c>
      <c r="T125" s="18">
        <f t="shared" si="12"/>
        <v>149.62034965096609</v>
      </c>
    </row>
    <row r="126" spans="2:20" x14ac:dyDescent="0.25">
      <c r="B126" s="20">
        <f t="shared" si="13"/>
        <v>44016</v>
      </c>
      <c r="C126" s="18">
        <v>2.3352812095472473</v>
      </c>
      <c r="D126" s="18">
        <v>0.26238101645594725</v>
      </c>
      <c r="E126" s="18">
        <f t="shared" si="7"/>
        <v>2.5976622260031945</v>
      </c>
      <c r="F126" s="18">
        <v>3.8832496765753604</v>
      </c>
      <c r="G126" s="18">
        <v>0.49410984117821499</v>
      </c>
      <c r="H126" s="18">
        <f t="shared" si="8"/>
        <v>4.3773595177535753</v>
      </c>
      <c r="I126" s="18">
        <v>7.0129120450292248</v>
      </c>
      <c r="J126" s="18">
        <v>0.9827604717520444</v>
      </c>
      <c r="K126" s="18">
        <f t="shared" si="9"/>
        <v>7.9956725167812692</v>
      </c>
      <c r="L126" s="18">
        <v>9.1873899356105539</v>
      </c>
      <c r="M126" s="18">
        <v>1.3279820563620888</v>
      </c>
      <c r="N126" s="18">
        <f t="shared" si="10"/>
        <v>10.515371991972643</v>
      </c>
      <c r="O126" s="18">
        <v>25.983521410213143</v>
      </c>
      <c r="P126" s="18">
        <v>4.1005706154937798</v>
      </c>
      <c r="Q126" s="18">
        <f t="shared" si="11"/>
        <v>30.084092025706923</v>
      </c>
      <c r="R126" s="18">
        <v>120.37299453651212</v>
      </c>
      <c r="S126" s="18">
        <v>20.417890563133824</v>
      </c>
      <c r="T126" s="18">
        <f t="shared" si="12"/>
        <v>140.79088509964595</v>
      </c>
    </row>
    <row r="127" spans="2:20" x14ac:dyDescent="0.25">
      <c r="B127" s="20">
        <f t="shared" si="13"/>
        <v>44017</v>
      </c>
      <c r="C127" s="18">
        <v>2.1807854363032675</v>
      </c>
      <c r="D127" s="18">
        <v>0.2430429284568163</v>
      </c>
      <c r="E127" s="18">
        <f t="shared" si="7"/>
        <v>2.4238283647600838</v>
      </c>
      <c r="F127" s="18">
        <v>3.6107219262958097</v>
      </c>
      <c r="G127" s="18">
        <v>0.45670740950845357</v>
      </c>
      <c r="H127" s="18">
        <f t="shared" si="8"/>
        <v>4.0674293358042632</v>
      </c>
      <c r="I127" s="18">
        <v>6.4995330210585962</v>
      </c>
      <c r="J127" s="18">
        <v>0.90719620849267812</v>
      </c>
      <c r="K127" s="18">
        <f t="shared" si="9"/>
        <v>7.4067292295512743</v>
      </c>
      <c r="L127" s="18">
        <v>8.5086837598209968</v>
      </c>
      <c r="M127" s="18">
        <v>1.2258752916377489</v>
      </c>
      <c r="N127" s="18">
        <f t="shared" si="10"/>
        <v>9.7345590514587457</v>
      </c>
      <c r="O127" s="18">
        <v>24.06281054660576</v>
      </c>
      <c r="P127" s="18">
        <v>3.7909572989860862</v>
      </c>
      <c r="Q127" s="18">
        <f t="shared" si="11"/>
        <v>27.853767845591847</v>
      </c>
      <c r="R127" s="18">
        <v>113.2442044416166</v>
      </c>
      <c r="S127" s="18">
        <v>19.191465950442762</v>
      </c>
      <c r="T127" s="18">
        <f t="shared" si="12"/>
        <v>132.43567039205936</v>
      </c>
    </row>
    <row r="128" spans="2:20" x14ac:dyDescent="0.25">
      <c r="B128" s="20">
        <f t="shared" si="13"/>
        <v>44018</v>
      </c>
      <c r="C128" s="18">
        <v>2.0387689713752479</v>
      </c>
      <c r="D128" s="18">
        <v>0.22540070029026538</v>
      </c>
      <c r="E128" s="18">
        <f t="shared" si="7"/>
        <v>2.2641696716655133</v>
      </c>
      <c r="F128" s="18">
        <v>3.3612904688525305</v>
      </c>
      <c r="G128" s="18">
        <v>0.42265877195313806</v>
      </c>
      <c r="H128" s="18">
        <f t="shared" si="8"/>
        <v>3.7839492408056685</v>
      </c>
      <c r="I128" s="18">
        <v>6.0307107129119686</v>
      </c>
      <c r="J128" s="18">
        <v>0.8384433456676561</v>
      </c>
      <c r="K128" s="18">
        <f t="shared" si="9"/>
        <v>6.8691540585796247</v>
      </c>
      <c r="L128" s="18">
        <v>7.8888464252559061</v>
      </c>
      <c r="M128" s="18">
        <v>1.1329131134416457</v>
      </c>
      <c r="N128" s="18">
        <f t="shared" si="10"/>
        <v>9.0217595386975518</v>
      </c>
      <c r="O128" s="18">
        <v>22.30156063499453</v>
      </c>
      <c r="P128" s="18">
        <v>3.5076125864939058</v>
      </c>
      <c r="Q128" s="18">
        <f t="shared" si="11"/>
        <v>25.809173221488436</v>
      </c>
      <c r="R128" s="18">
        <v>106.50612818232548</v>
      </c>
      <c r="S128" s="18">
        <v>18.033898160953413</v>
      </c>
      <c r="T128" s="18">
        <f t="shared" si="12"/>
        <v>124.5400263432789</v>
      </c>
    </row>
    <row r="129" spans="2:20" x14ac:dyDescent="0.25">
      <c r="B129" s="20">
        <f t="shared" si="13"/>
        <v>44019</v>
      </c>
      <c r="C129" s="18">
        <v>1.9080073799559614</v>
      </c>
      <c r="D129" s="18">
        <v>0.20927817635129031</v>
      </c>
      <c r="E129" s="18">
        <f t="shared" si="7"/>
        <v>2.1172855563072517</v>
      </c>
      <c r="F129" s="18">
        <v>3.1326392407463572</v>
      </c>
      <c r="G129" s="18">
        <v>0.39161328984209831</v>
      </c>
      <c r="H129" s="18">
        <f t="shared" si="8"/>
        <v>3.5242525305884556</v>
      </c>
      <c r="I129" s="18">
        <v>5.6019979123302619</v>
      </c>
      <c r="J129" s="18">
        <v>0.77580026834039018</v>
      </c>
      <c r="K129" s="18">
        <f t="shared" si="9"/>
        <v>6.3777981806706521</v>
      </c>
      <c r="L129" s="18">
        <v>7.3220800902636256</v>
      </c>
      <c r="M129" s="18">
        <v>1.0481688696672791</v>
      </c>
      <c r="N129" s="18">
        <f t="shared" si="10"/>
        <v>8.3702489599309047</v>
      </c>
      <c r="O129" s="18">
        <v>20.685616349528573</v>
      </c>
      <c r="P129" s="18">
        <v>3.248145547519016</v>
      </c>
      <c r="Q129" s="18">
        <f t="shared" si="11"/>
        <v>23.933761897047589</v>
      </c>
      <c r="R129" s="18">
        <v>100.14525554390275</v>
      </c>
      <c r="S129" s="18">
        <v>16.942640352488979</v>
      </c>
      <c r="T129" s="18">
        <f t="shared" si="12"/>
        <v>117.08789589639173</v>
      </c>
    </row>
    <row r="130" spans="2:20" x14ac:dyDescent="0.25">
      <c r="B130" s="20">
        <f t="shared" si="13"/>
        <v>44020</v>
      </c>
      <c r="C130" s="18">
        <v>1.7874145141795452</v>
      </c>
      <c r="D130" s="18">
        <v>0.19451999730245007</v>
      </c>
      <c r="E130" s="18">
        <f t="shared" si="7"/>
        <v>1.9819345114819953</v>
      </c>
      <c r="F130" s="18">
        <v>2.9227125073921343</v>
      </c>
      <c r="G130" s="18">
        <v>0.36326117537282698</v>
      </c>
      <c r="H130" s="18">
        <f t="shared" si="8"/>
        <v>3.2859736827649613</v>
      </c>
      <c r="I130" s="18">
        <v>5.2094313152992981</v>
      </c>
      <c r="J130" s="18">
        <v>0.71864407342218328</v>
      </c>
      <c r="K130" s="18">
        <f t="shared" si="9"/>
        <v>5.9280753887214814</v>
      </c>
      <c r="L130" s="18">
        <v>6.8032014443924709</v>
      </c>
      <c r="M130" s="18">
        <v>0.97081703924959584</v>
      </c>
      <c r="N130" s="18">
        <f t="shared" si="10"/>
        <v>7.7740184836420667</v>
      </c>
      <c r="O130" s="18">
        <v>19.20207314461004</v>
      </c>
      <c r="P130" s="18">
        <v>3.0103834043006827</v>
      </c>
      <c r="Q130" s="18">
        <f t="shared" si="11"/>
        <v>22.212456548910723</v>
      </c>
      <c r="R130" s="18">
        <v>94.147190542738826</v>
      </c>
      <c r="S130" s="18">
        <v>15.915009431730596</v>
      </c>
      <c r="T130" s="18">
        <f t="shared" si="12"/>
        <v>110.06219997446942</v>
      </c>
    </row>
    <row r="131" spans="2:20" x14ac:dyDescent="0.25">
      <c r="B131" s="20">
        <f t="shared" si="13"/>
        <v>44021</v>
      </c>
      <c r="C131" s="18">
        <v>1.6760255429617246</v>
      </c>
      <c r="D131" s="18">
        <v>0.1809889434298384</v>
      </c>
      <c r="E131" s="18">
        <f t="shared" si="7"/>
        <v>1.857014486391563</v>
      </c>
      <c r="F131" s="18">
        <v>2.7296837434041663</v>
      </c>
      <c r="G131" s="18">
        <v>0.3373284352464907</v>
      </c>
      <c r="H131" s="18">
        <f t="shared" si="8"/>
        <v>3.067012178650657</v>
      </c>
      <c r="I131" s="18">
        <v>4.8494769858771178</v>
      </c>
      <c r="J131" s="18">
        <v>0.66642140593921795</v>
      </c>
      <c r="K131" s="18">
        <f t="shared" si="9"/>
        <v>5.5158983918163358</v>
      </c>
      <c r="L131" s="18">
        <v>6.3275752330628166</v>
      </c>
      <c r="M131" s="18">
        <v>0.90012192963240523</v>
      </c>
      <c r="N131" s="18">
        <f t="shared" si="10"/>
        <v>7.2276971626952218</v>
      </c>
      <c r="O131" s="18">
        <v>17.839179000398872</v>
      </c>
      <c r="P131" s="18">
        <v>2.7923535167528826</v>
      </c>
      <c r="Q131" s="18">
        <f t="shared" si="11"/>
        <v>20.631532517151754</v>
      </c>
      <c r="R131" s="18">
        <v>88.496918620287033</v>
      </c>
      <c r="S131" s="18">
        <v>14.948232374683812</v>
      </c>
      <c r="T131" s="18">
        <f t="shared" si="12"/>
        <v>103.44515099497085</v>
      </c>
    </row>
    <row r="132" spans="2:20" x14ac:dyDescent="0.25">
      <c r="B132" s="20">
        <f t="shared" si="13"/>
        <v>44022</v>
      </c>
      <c r="C132" s="18">
        <v>1.5729821529712353</v>
      </c>
      <c r="D132" s="18">
        <v>0.16856363112856343</v>
      </c>
      <c r="E132" s="18">
        <f t="shared" si="7"/>
        <v>1.7415457840997988</v>
      </c>
      <c r="F132" s="18">
        <v>2.5519283131434349</v>
      </c>
      <c r="G132" s="18">
        <v>0.31357245409799361</v>
      </c>
      <c r="H132" s="18">
        <f t="shared" si="8"/>
        <v>2.8655007672414285</v>
      </c>
      <c r="I132" s="18">
        <v>4.5189818958970136</v>
      </c>
      <c r="J132" s="18">
        <v>0.61864035467442591</v>
      </c>
      <c r="K132" s="18">
        <f t="shared" si="9"/>
        <v>5.1376222505714395</v>
      </c>
      <c r="L132" s="18">
        <v>5.8910547272134863</v>
      </c>
      <c r="M132" s="18">
        <v>0.83542760315594933</v>
      </c>
      <c r="N132" s="18">
        <f t="shared" si="10"/>
        <v>6.7264823303694357</v>
      </c>
      <c r="O132" s="18">
        <v>16.586240921169519</v>
      </c>
      <c r="P132" s="18">
        <v>2.592266375597319</v>
      </c>
      <c r="Q132" s="18">
        <f t="shared" si="11"/>
        <v>19.178507296766838</v>
      </c>
      <c r="R132" s="18">
        <v>83.179039708978962</v>
      </c>
      <c r="S132" s="18">
        <v>14.039486337184371</v>
      </c>
      <c r="T132" s="18">
        <f t="shared" si="12"/>
        <v>97.218526046163333</v>
      </c>
    </row>
    <row r="133" spans="2:20" x14ac:dyDescent="0.25">
      <c r="B133" s="20">
        <f t="shared" si="13"/>
        <v>44023</v>
      </c>
      <c r="C133" s="18">
        <v>1.4775196395203238</v>
      </c>
      <c r="D133" s="18">
        <v>0.15713651511669013</v>
      </c>
      <c r="E133" s="18">
        <f t="shared" si="7"/>
        <v>1.634656154637014</v>
      </c>
      <c r="F133" s="18">
        <v>2.3879994940980396</v>
      </c>
      <c r="G133" s="18">
        <v>0.29177813761361904</v>
      </c>
      <c r="H133" s="18">
        <f t="shared" si="8"/>
        <v>2.6797776317116586</v>
      </c>
      <c r="I133" s="18">
        <v>4.215130910040898</v>
      </c>
      <c r="J133" s="18">
        <v>0.57486329176299478</v>
      </c>
      <c r="K133" s="18">
        <f t="shared" si="9"/>
        <v>4.7899942018038928</v>
      </c>
      <c r="L133" s="18">
        <v>5.4899284962266393</v>
      </c>
      <c r="M133" s="18">
        <v>0.77614891183293366</v>
      </c>
      <c r="N133" s="18">
        <f t="shared" si="10"/>
        <v>6.2660774080595729</v>
      </c>
      <c r="O133" s="18">
        <v>15.43353662185109</v>
      </c>
      <c r="P133" s="18">
        <v>2.4084996550282085</v>
      </c>
      <c r="Q133" s="18">
        <f t="shared" si="11"/>
        <v>17.842036276879298</v>
      </c>
      <c r="R133" s="18">
        <v>78.1779692226919</v>
      </c>
      <c r="S133" s="18">
        <v>13.185932969198348</v>
      </c>
      <c r="T133" s="18">
        <f t="shared" si="12"/>
        <v>91.363902191890247</v>
      </c>
    </row>
    <row r="134" spans="2:20" x14ac:dyDescent="0.25">
      <c r="B134" s="20">
        <f t="shared" si="13"/>
        <v>44024</v>
      </c>
      <c r="C134" s="18">
        <v>1.3889556422218448</v>
      </c>
      <c r="D134" s="18">
        <v>0.14661215515297954</v>
      </c>
      <c r="E134" s="18">
        <f t="shared" si="7"/>
        <v>1.5355677973748243</v>
      </c>
      <c r="F134" s="18">
        <v>2.2366074372293951</v>
      </c>
      <c r="G134" s="18">
        <v>0.27175454490497941</v>
      </c>
      <c r="H134" s="18">
        <f t="shared" si="8"/>
        <v>2.5083619821343746</v>
      </c>
      <c r="I134" s="18">
        <v>3.9354086385210394</v>
      </c>
      <c r="J134" s="18">
        <v>0.53470055154866714</v>
      </c>
      <c r="K134" s="18">
        <f t="shared" si="9"/>
        <v>4.4701091900697065</v>
      </c>
      <c r="L134" s="18">
        <v>5.1208728821547993</v>
      </c>
      <c r="M134" s="18">
        <v>0.72176352861788473</v>
      </c>
      <c r="N134" s="18">
        <f t="shared" si="10"/>
        <v>5.842636410772684</v>
      </c>
      <c r="O134" s="18">
        <v>14.372231646579166</v>
      </c>
      <c r="P134" s="18">
        <v>2.239583345079609</v>
      </c>
      <c r="Q134" s="18">
        <f t="shared" si="11"/>
        <v>16.611814991658775</v>
      </c>
      <c r="R134" s="18">
        <v>73.478109290714201</v>
      </c>
      <c r="S134" s="18">
        <v>12.384747387680818</v>
      </c>
      <c r="T134" s="18">
        <f t="shared" si="12"/>
        <v>85.862856678395019</v>
      </c>
    </row>
    <row r="135" spans="2:20" x14ac:dyDescent="0.25">
      <c r="B135" s="20">
        <f t="shared" si="13"/>
        <v>44025</v>
      </c>
      <c r="C135" s="18">
        <v>1.3066803116271331</v>
      </c>
      <c r="D135" s="18">
        <v>0.13690571161259868</v>
      </c>
      <c r="E135" s="18">
        <f t="shared" ref="E135:E154" si="14">SUM(C135:D135)</f>
        <v>1.4435860232397317</v>
      </c>
      <c r="F135" s="18">
        <v>2.0966007053139037</v>
      </c>
      <c r="G135" s="18">
        <v>0.25333194799350167</v>
      </c>
      <c r="H135" s="18">
        <f t="shared" ref="H135:H154" si="15">SUM(F135:G135)</f>
        <v>2.3499326533074054</v>
      </c>
      <c r="I135" s="18">
        <v>3.6775656325880846</v>
      </c>
      <c r="J135" s="18">
        <v>0.49780485410519759</v>
      </c>
      <c r="K135" s="18">
        <f t="shared" ref="K135:K154" si="16">SUM(I135:J135)</f>
        <v>4.1753704866932821</v>
      </c>
      <c r="L135" s="18">
        <v>4.7809096149358083</v>
      </c>
      <c r="M135" s="18">
        <v>0.67180487211044237</v>
      </c>
      <c r="N135" s="18">
        <f t="shared" ref="N135:N154" si="17">SUM(L135:M135)</f>
        <v>5.4527144870462507</v>
      </c>
      <c r="O135" s="18">
        <v>13.394302012049593</v>
      </c>
      <c r="P135" s="18">
        <v>2.0841859597085204</v>
      </c>
      <c r="Q135" s="18">
        <f t="shared" ref="Q135:Q198" si="18">SUM(O135:P135)</f>
        <v>15.478487971758113</v>
      </c>
      <c r="R135" s="18">
        <v>69.063992709885497</v>
      </c>
      <c r="S135" s="18">
        <v>11.633142283731559</v>
      </c>
      <c r="T135" s="18">
        <f t="shared" ref="T135:T198" si="19">SUM(R135:S135)</f>
        <v>80.697134993617055</v>
      </c>
    </row>
    <row r="136" spans="2:20" x14ac:dyDescent="0.25">
      <c r="B136" s="20">
        <f t="shared" ref="B136:B199" si="20">B135+1</f>
        <v>44026</v>
      </c>
      <c r="C136" s="18">
        <v>1.2301477205910487</v>
      </c>
      <c r="D136" s="18">
        <v>0.12794163902526634</v>
      </c>
      <c r="E136" s="18">
        <f t="shared" si="14"/>
        <v>1.3580893596163151</v>
      </c>
      <c r="F136" s="18">
        <v>1.9669500727904961</v>
      </c>
      <c r="G136" s="18">
        <v>0.23635926416227448</v>
      </c>
      <c r="H136" s="18">
        <f t="shared" si="15"/>
        <v>2.2033093369527705</v>
      </c>
      <c r="I136" s="18">
        <v>3.43958844644294</v>
      </c>
      <c r="J136" s="18">
        <v>0.46386638839794614</v>
      </c>
      <c r="K136" s="18">
        <f t="shared" si="16"/>
        <v>3.9034548348408862</v>
      </c>
      <c r="L136" s="18">
        <v>4.4673680503146898</v>
      </c>
      <c r="M136" s="18">
        <v>0.62585583026702807</v>
      </c>
      <c r="N136" s="18">
        <f t="shared" si="17"/>
        <v>5.0932238805817178</v>
      </c>
      <c r="O136" s="18">
        <v>12.492462350757705</v>
      </c>
      <c r="P136" s="18">
        <v>1.9411017983011334</v>
      </c>
      <c r="Q136" s="18">
        <f t="shared" si="18"/>
        <v>14.433564149058839</v>
      </c>
      <c r="R136" s="18">
        <v>64.92040215277666</v>
      </c>
      <c r="S136" s="18">
        <v>10.92838764506314</v>
      </c>
      <c r="T136" s="18">
        <f t="shared" si="19"/>
        <v>75.8487897978398</v>
      </c>
    </row>
    <row r="137" spans="2:20" x14ac:dyDescent="0.25">
      <c r="B137" s="20">
        <f t="shared" si="20"/>
        <v>44027</v>
      </c>
      <c r="C137" s="18">
        <v>1.158868358550535</v>
      </c>
      <c r="D137" s="18">
        <v>0.11965255080303905</v>
      </c>
      <c r="E137" s="18">
        <f t="shared" si="14"/>
        <v>1.2785209093535741</v>
      </c>
      <c r="F137" s="18">
        <v>1.8467343076554243</v>
      </c>
      <c r="G137" s="18">
        <v>0.22070181335220695</v>
      </c>
      <c r="H137" s="18">
        <f t="shared" si="15"/>
        <v>2.0674361210076313</v>
      </c>
      <c r="I137" s="18">
        <v>3.219673136518395</v>
      </c>
      <c r="J137" s="18">
        <v>0.43260847880810616</v>
      </c>
      <c r="K137" s="18">
        <f t="shared" si="16"/>
        <v>3.6522816153265012</v>
      </c>
      <c r="L137" s="18">
        <v>4.1778515556725324</v>
      </c>
      <c r="M137" s="18">
        <v>0.58354319715454039</v>
      </c>
      <c r="N137" s="18">
        <f t="shared" si="17"/>
        <v>4.7613947528270728</v>
      </c>
      <c r="O137" s="18">
        <v>11.66009943977042</v>
      </c>
      <c r="P137" s="18">
        <v>1.8092392247381213</v>
      </c>
      <c r="Q137" s="18">
        <f t="shared" si="18"/>
        <v>13.469338664508541</v>
      </c>
      <c r="R137" s="18">
        <v>61.032467160297529</v>
      </c>
      <c r="S137" s="18">
        <v>10.267826567293923</v>
      </c>
      <c r="T137" s="18">
        <f t="shared" si="19"/>
        <v>71.300293727591452</v>
      </c>
    </row>
    <row r="138" spans="2:20" x14ac:dyDescent="0.25">
      <c r="B138" s="20">
        <f t="shared" si="20"/>
        <v>44028</v>
      </c>
      <c r="C138" s="18">
        <v>1.0924025677559257</v>
      </c>
      <c r="D138" s="18">
        <v>0.11197823208385671</v>
      </c>
      <c r="E138" s="18">
        <f t="shared" si="14"/>
        <v>1.2043807998397824</v>
      </c>
      <c r="F138" s="18">
        <v>1.7351276903245889</v>
      </c>
      <c r="G138" s="18">
        <v>0.20623935898402124</v>
      </c>
      <c r="H138" s="18">
        <f t="shared" si="15"/>
        <v>1.9413670493086101</v>
      </c>
      <c r="I138" s="18">
        <v>3.0162018116279796</v>
      </c>
      <c r="J138" s="18">
        <v>0.40378376702665264</v>
      </c>
      <c r="K138" s="18">
        <f t="shared" si="16"/>
        <v>3.4199855786546323</v>
      </c>
      <c r="L138" s="18">
        <v>3.9102076087219757</v>
      </c>
      <c r="M138" s="18">
        <v>0.54453274481511471</v>
      </c>
      <c r="N138" s="18">
        <f t="shared" si="17"/>
        <v>4.4547403535370904</v>
      </c>
      <c r="O138" s="18">
        <v>10.891210934332776</v>
      </c>
      <c r="P138" s="18">
        <v>1.6876099187220461</v>
      </c>
      <c r="Q138" s="18">
        <f t="shared" si="18"/>
        <v>12.578820853054822</v>
      </c>
      <c r="R138" s="18">
        <v>57.385741382120614</v>
      </c>
      <c r="S138" s="18">
        <v>9.6488876107623582</v>
      </c>
      <c r="T138" s="18">
        <f t="shared" si="19"/>
        <v>67.034628992882972</v>
      </c>
    </row>
    <row r="139" spans="2:20" x14ac:dyDescent="0.25">
      <c r="B139" s="20">
        <f t="shared" si="20"/>
        <v>44029</v>
      </c>
      <c r="C139" s="18">
        <v>1.0303547989897197</v>
      </c>
      <c r="D139" s="18">
        <v>0.10486478070106386</v>
      </c>
      <c r="E139" s="18">
        <f t="shared" si="14"/>
        <v>1.1352195796907836</v>
      </c>
      <c r="F139" s="18">
        <v>1.6313890534293023</v>
      </c>
      <c r="G139" s="18">
        <v>0.19286439577354031</v>
      </c>
      <c r="H139" s="18">
        <f t="shared" si="15"/>
        <v>1.8242534492028426</v>
      </c>
      <c r="I139" s="18">
        <v>2.8277218882722082</v>
      </c>
      <c r="J139" s="18">
        <v>0.37717084850828542</v>
      </c>
      <c r="K139" s="18">
        <f t="shared" si="16"/>
        <v>3.2048927367804936</v>
      </c>
      <c r="L139" s="18">
        <v>3.6625012146650988</v>
      </c>
      <c r="M139" s="18">
        <v>0.5085248599134502</v>
      </c>
      <c r="N139" s="18">
        <f t="shared" si="17"/>
        <v>4.171026074578549</v>
      </c>
      <c r="O139" s="18">
        <v>10.180349078626023</v>
      </c>
      <c r="P139" s="18">
        <v>1.5753190474597432</v>
      </c>
      <c r="Q139" s="18">
        <f t="shared" si="18"/>
        <v>11.755668126085766</v>
      </c>
      <c r="R139" s="18">
        <v>53.96626241996637</v>
      </c>
      <c r="S139" s="18">
        <v>9.0690941357606789</v>
      </c>
      <c r="T139" s="18">
        <f t="shared" si="19"/>
        <v>63.035356555727049</v>
      </c>
    </row>
    <row r="140" spans="2:20" x14ac:dyDescent="0.25">
      <c r="B140" s="20">
        <f t="shared" si="20"/>
        <v>44030</v>
      </c>
      <c r="C140" s="18">
        <v>0.97236858071846655</v>
      </c>
      <c r="D140" s="18">
        <v>9.8263859018516087E-2</v>
      </c>
      <c r="E140" s="18">
        <f t="shared" si="14"/>
        <v>1.0706324397369826</v>
      </c>
      <c r="F140" s="18">
        <v>1.5348521535706823</v>
      </c>
      <c r="G140" s="18">
        <v>0.18048065264974866</v>
      </c>
      <c r="H140" s="18">
        <f t="shared" si="15"/>
        <v>1.7153328062204309</v>
      </c>
      <c r="I140" s="18">
        <v>2.6529277411136718</v>
      </c>
      <c r="J140" s="18">
        <v>0.35257130972422601</v>
      </c>
      <c r="K140" s="18">
        <f t="shared" si="16"/>
        <v>3.0054990508378978</v>
      </c>
      <c r="L140" s="18">
        <v>3.4329912836910808</v>
      </c>
      <c r="M140" s="18">
        <v>0.47525068180311791</v>
      </c>
      <c r="N140" s="18">
        <f t="shared" si="17"/>
        <v>3.9082419654941987</v>
      </c>
      <c r="O140" s="18">
        <v>9.5225691342930077</v>
      </c>
      <c r="P140" s="18">
        <v>1.4715563021163689</v>
      </c>
      <c r="Q140" s="18">
        <f t="shared" si="18"/>
        <v>10.994125436409377</v>
      </c>
      <c r="R140" s="18">
        <v>50.760596492098557</v>
      </c>
      <c r="S140" s="18">
        <v>8.5260710205511714</v>
      </c>
      <c r="T140" s="18">
        <f t="shared" si="19"/>
        <v>59.286667512649728</v>
      </c>
    </row>
    <row r="141" spans="2:20" x14ac:dyDescent="0.25">
      <c r="B141" s="20">
        <f t="shared" si="20"/>
        <v>44031</v>
      </c>
      <c r="C141" s="18">
        <v>0.91812210899661295</v>
      </c>
      <c r="D141" s="18">
        <v>9.2132041687364108E-2</v>
      </c>
      <c r="E141" s="18">
        <f t="shared" si="14"/>
        <v>1.0102541506839771</v>
      </c>
      <c r="F141" s="18">
        <v>1.4449172088752675</v>
      </c>
      <c r="G141" s="18">
        <v>0.169001783125168</v>
      </c>
      <c r="H141" s="18">
        <f t="shared" si="15"/>
        <v>1.6139189920004355</v>
      </c>
      <c r="I141" s="18">
        <v>2.4906444733205717</v>
      </c>
      <c r="J141" s="18">
        <v>0.32980711828531639</v>
      </c>
      <c r="K141" s="18">
        <f t="shared" si="16"/>
        <v>2.8204515916058881</v>
      </c>
      <c r="L141" s="18">
        <v>3.2201096463941212</v>
      </c>
      <c r="M141" s="18">
        <v>0.44446868528029881</v>
      </c>
      <c r="N141" s="18">
        <f t="shared" si="17"/>
        <v>3.66457833167442</v>
      </c>
      <c r="O141" s="18">
        <v>8.9133822477706417</v>
      </c>
      <c r="P141" s="18">
        <v>1.3755877413668713</v>
      </c>
      <c r="Q141" s="18">
        <f t="shared" si="18"/>
        <v>10.288969989137513</v>
      </c>
      <c r="R141" s="18">
        <v>47.755869980035641</v>
      </c>
      <c r="S141" s="18">
        <v>8.0175491351733399</v>
      </c>
      <c r="T141" s="18">
        <f t="shared" si="19"/>
        <v>55.773419115208981</v>
      </c>
    </row>
    <row r="142" spans="2:20" x14ac:dyDescent="0.25">
      <c r="B142" s="20">
        <f t="shared" si="20"/>
        <v>44032</v>
      </c>
      <c r="C142" s="18">
        <v>0.86732437825048692</v>
      </c>
      <c r="D142" s="18">
        <v>8.6430246547024581E-2</v>
      </c>
      <c r="E142" s="18">
        <f t="shared" si="14"/>
        <v>0.9537546247975115</v>
      </c>
      <c r="F142" s="18">
        <v>1.3610434573092789</v>
      </c>
      <c r="G142" s="18">
        <v>0.15835021892871737</v>
      </c>
      <c r="H142" s="18">
        <f t="shared" si="15"/>
        <v>1.5193936762379963</v>
      </c>
      <c r="I142" s="18">
        <v>2.3398135604838899</v>
      </c>
      <c r="J142" s="18">
        <v>0.30871832365119189</v>
      </c>
      <c r="K142" s="18">
        <f t="shared" si="16"/>
        <v>2.6485318841350818</v>
      </c>
      <c r="L142" s="18">
        <v>3.0224424162843206</v>
      </c>
      <c r="M142" s="18">
        <v>0.41596165728424239</v>
      </c>
      <c r="N142" s="18">
        <f t="shared" si="17"/>
        <v>3.438404073568563</v>
      </c>
      <c r="O142" s="18">
        <v>8.3487124677085376</v>
      </c>
      <c r="P142" s="18">
        <v>1.2867483842928777</v>
      </c>
      <c r="Q142" s="18">
        <f t="shared" si="18"/>
        <v>9.6354608520014153</v>
      </c>
      <c r="R142" s="18">
        <v>44.939789750609634</v>
      </c>
      <c r="S142" s="18">
        <v>7.5413679111425154</v>
      </c>
      <c r="T142" s="18">
        <f t="shared" si="19"/>
        <v>52.48115766175215</v>
      </c>
    </row>
    <row r="143" spans="2:20" x14ac:dyDescent="0.25">
      <c r="B143" s="20">
        <f t="shared" si="20"/>
        <v>44033</v>
      </c>
      <c r="C143" s="18">
        <v>0.81971178311869153</v>
      </c>
      <c r="D143" s="18">
        <v>8.1123237477186194E-2</v>
      </c>
      <c r="E143" s="18">
        <f t="shared" si="14"/>
        <v>0.90083502059587772</v>
      </c>
      <c r="F143" s="18">
        <v>1.2827426083749742</v>
      </c>
      <c r="G143" s="18">
        <v>0.14845616580805654</v>
      </c>
      <c r="H143" s="18">
        <f t="shared" si="15"/>
        <v>1.4311987741830308</v>
      </c>
      <c r="I143" s="18">
        <v>2.1994801504624775</v>
      </c>
      <c r="J143" s="18">
        <v>0.28916103107621893</v>
      </c>
      <c r="K143" s="18">
        <f t="shared" si="16"/>
        <v>2.4886411815386964</v>
      </c>
      <c r="L143" s="18">
        <v>2.8387134390577557</v>
      </c>
      <c r="M143" s="18">
        <v>0.38953402210790955</v>
      </c>
      <c r="N143" s="18">
        <f t="shared" si="17"/>
        <v>3.2282474611656653</v>
      </c>
      <c r="O143" s="18">
        <v>7.8248576221340045</v>
      </c>
      <c r="P143" s="18">
        <v>1.2044354953595757</v>
      </c>
      <c r="Q143" s="18">
        <f t="shared" si="18"/>
        <v>9.0292931174935802</v>
      </c>
      <c r="R143" s="18">
        <v>42.300653973754379</v>
      </c>
      <c r="S143" s="18">
        <v>7.0954763140366595</v>
      </c>
      <c r="T143" s="18">
        <f t="shared" si="19"/>
        <v>49.396130287791038</v>
      </c>
    </row>
    <row r="144" spans="2:20" x14ac:dyDescent="0.25">
      <c r="B144" s="20">
        <f t="shared" si="20"/>
        <v>44034</v>
      </c>
      <c r="C144" s="18">
        <v>0.77504513113672147</v>
      </c>
      <c r="D144" s="18">
        <v>7.6179189647518797E-2</v>
      </c>
      <c r="E144" s="18">
        <f t="shared" si="14"/>
        <v>0.85122432078424026</v>
      </c>
      <c r="F144" s="18">
        <v>1.2095730770743103</v>
      </c>
      <c r="G144" s="18">
        <v>0.13925672328787186</v>
      </c>
      <c r="H144" s="18">
        <f t="shared" si="15"/>
        <v>1.3488298003621821</v>
      </c>
      <c r="I144" s="18">
        <v>2.0687818251935823</v>
      </c>
      <c r="J144" s="18">
        <v>0.27100561567840487</v>
      </c>
      <c r="K144" s="18">
        <f t="shared" si="16"/>
        <v>2.3397874408719872</v>
      </c>
      <c r="L144" s="18">
        <v>2.6677695950093039</v>
      </c>
      <c r="M144" s="18">
        <v>0.36500947500098846</v>
      </c>
      <c r="N144" s="18">
        <f t="shared" si="17"/>
        <v>3.0327790700102923</v>
      </c>
      <c r="O144" s="18">
        <v>7.3384537681995425</v>
      </c>
      <c r="P144" s="18">
        <v>1.1281025062053232</v>
      </c>
      <c r="Q144" s="18">
        <f t="shared" si="18"/>
        <v>8.4665562744048657</v>
      </c>
      <c r="R144" s="18">
        <v>39.827354984408885</v>
      </c>
      <c r="S144" s="18">
        <v>6.6779324933863791</v>
      </c>
      <c r="T144" s="18">
        <f t="shared" si="19"/>
        <v>46.505287477795264</v>
      </c>
    </row>
    <row r="145" spans="2:20" x14ac:dyDescent="0.25">
      <c r="B145" s="20">
        <f t="shared" si="20"/>
        <v>44035</v>
      </c>
      <c r="C145" s="18">
        <v>0.73310701352966134</v>
      </c>
      <c r="D145" s="18">
        <v>7.1569308873222326E-2</v>
      </c>
      <c r="E145" s="18">
        <f t="shared" si="14"/>
        <v>0.80467632240288367</v>
      </c>
      <c r="F145" s="18">
        <v>1.141134902885824</v>
      </c>
      <c r="G145" s="18">
        <v>0.13069511235153186</v>
      </c>
      <c r="H145" s="18">
        <f t="shared" si="15"/>
        <v>1.2718300152373558</v>
      </c>
      <c r="I145" s="18">
        <v>1.9469386533710349</v>
      </c>
      <c r="J145" s="18">
        <v>0.25413514766751177</v>
      </c>
      <c r="K145" s="18">
        <f t="shared" si="16"/>
        <v>2.2010738010385467</v>
      </c>
      <c r="L145" s="18">
        <v>2.5085677463903266</v>
      </c>
      <c r="M145" s="18">
        <v>0.34222888806925766</v>
      </c>
      <c r="N145" s="18">
        <f t="shared" si="17"/>
        <v>2.8507966344595843</v>
      </c>
      <c r="O145" s="18">
        <v>6.8864429355453467</v>
      </c>
      <c r="P145" s="18">
        <v>1.0572535211040304</v>
      </c>
      <c r="Q145" s="18">
        <f t="shared" si="18"/>
        <v>7.9436964566493771</v>
      </c>
      <c r="R145" s="18">
        <v>37.509375569650729</v>
      </c>
      <c r="S145" s="18">
        <v>6.2869023529124206</v>
      </c>
      <c r="T145" s="18">
        <f t="shared" si="19"/>
        <v>43.796277922563149</v>
      </c>
    </row>
    <row r="146" spans="2:20" x14ac:dyDescent="0.25">
      <c r="B146" s="20">
        <f t="shared" si="20"/>
        <v>44036</v>
      </c>
      <c r="C146" s="18">
        <v>0.69369948890744126</v>
      </c>
      <c r="D146" s="18">
        <v>6.7267497963257483E-2</v>
      </c>
      <c r="E146" s="18">
        <f t="shared" si="14"/>
        <v>0.76096698687069875</v>
      </c>
      <c r="F146" s="18">
        <v>1.0770652687060647</v>
      </c>
      <c r="G146" s="18">
        <v>0.12271999726817739</v>
      </c>
      <c r="H146" s="18">
        <f t="shared" si="15"/>
        <v>1.1997852659742421</v>
      </c>
      <c r="I146" s="18">
        <v>1.8332443821709603</v>
      </c>
      <c r="J146" s="18">
        <v>0.23844400305915769</v>
      </c>
      <c r="K146" s="18">
        <f t="shared" si="16"/>
        <v>2.071688385230118</v>
      </c>
      <c r="L146" s="18">
        <v>2.3601631435267336</v>
      </c>
      <c r="M146" s="18">
        <v>0.32104845685353212</v>
      </c>
      <c r="N146" s="18">
        <f t="shared" si="17"/>
        <v>2.6812116003802657</v>
      </c>
      <c r="O146" s="18">
        <v>6.4660438953360426</v>
      </c>
      <c r="P146" s="18">
        <v>0.99143835572795069</v>
      </c>
      <c r="Q146" s="18">
        <f t="shared" si="18"/>
        <v>7.4574822510639933</v>
      </c>
      <c r="R146" s="18">
        <v>35.336779902336275</v>
      </c>
      <c r="S146" s="18">
        <v>5.920657254710477</v>
      </c>
      <c r="T146" s="18">
        <f t="shared" si="19"/>
        <v>41.257437157046752</v>
      </c>
    </row>
    <row r="147" spans="2:20" x14ac:dyDescent="0.25">
      <c r="B147" s="20">
        <f t="shared" si="20"/>
        <v>44037</v>
      </c>
      <c r="C147" s="18">
        <v>0.65664204007407534</v>
      </c>
      <c r="D147" s="18">
        <v>6.3250063827581471E-2</v>
      </c>
      <c r="E147" s="18">
        <f t="shared" si="14"/>
        <v>0.71989210390165681</v>
      </c>
      <c r="F147" s="18">
        <v>1.0170345455517236</v>
      </c>
      <c r="G147" s="18">
        <v>0.11528488948715676</v>
      </c>
      <c r="H147" s="18">
        <f t="shared" si="15"/>
        <v>1.1323194350388803</v>
      </c>
      <c r="I147" s="18">
        <v>1.7270586340673617</v>
      </c>
      <c r="J147" s="18">
        <v>0.22383663737673487</v>
      </c>
      <c r="K147" s="18">
        <f t="shared" si="16"/>
        <v>1.9508952714440966</v>
      </c>
      <c r="L147" s="18">
        <v>2.2216991243330995</v>
      </c>
      <c r="M147" s="18">
        <v>0.30133805933473923</v>
      </c>
      <c r="N147" s="18">
        <f t="shared" si="17"/>
        <v>2.5230371836678387</v>
      </c>
      <c r="O147" s="18">
        <v>6.0747257002731203</v>
      </c>
      <c r="P147" s="18">
        <v>0.93024806184075715</v>
      </c>
      <c r="Q147" s="18">
        <f t="shared" si="18"/>
        <v>7.0049737621138775</v>
      </c>
      <c r="R147" s="18">
        <v>33.300200192257762</v>
      </c>
      <c r="S147" s="18">
        <v>5.5775710431230436</v>
      </c>
      <c r="T147" s="18">
        <f t="shared" si="19"/>
        <v>38.877771235380806</v>
      </c>
    </row>
    <row r="148" spans="2:20" x14ac:dyDescent="0.25">
      <c r="B148" s="20">
        <f t="shared" si="20"/>
        <v>44038</v>
      </c>
      <c r="C148" s="18">
        <v>0.62176976955743157</v>
      </c>
      <c r="D148" s="18">
        <v>5.9495460075595474E-2</v>
      </c>
      <c r="E148" s="18">
        <f t="shared" si="14"/>
        <v>0.68126522963302705</v>
      </c>
      <c r="F148" s="18">
        <v>0.96074279812091845</v>
      </c>
      <c r="G148" s="18">
        <v>0.10834762313788815</v>
      </c>
      <c r="H148" s="18">
        <f t="shared" si="15"/>
        <v>1.0690904212588066</v>
      </c>
      <c r="I148" s="18">
        <v>1.6277999904123135</v>
      </c>
      <c r="J148" s="18">
        <v>0.21022650258601061</v>
      </c>
      <c r="K148" s="18">
        <f t="shared" si="16"/>
        <v>1.8380264929983241</v>
      </c>
      <c r="L148" s="18">
        <v>2.0923979601502651</v>
      </c>
      <c r="M148" s="18">
        <v>0.28297980243314669</v>
      </c>
      <c r="N148" s="18">
        <f t="shared" si="17"/>
        <v>2.3753777625834118</v>
      </c>
      <c r="O148" s="18">
        <v>5.710183755527396</v>
      </c>
      <c r="P148" s="18">
        <v>0.87331089362942294</v>
      </c>
      <c r="Q148" s="18">
        <f t="shared" si="18"/>
        <v>6.5834946491568189</v>
      </c>
      <c r="R148" s="18">
        <v>31.390819986176211</v>
      </c>
      <c r="S148" s="18">
        <v>5.2561165489100858</v>
      </c>
      <c r="T148" s="18">
        <f t="shared" si="19"/>
        <v>36.646936535086297</v>
      </c>
    </row>
    <row r="149" spans="2:20" x14ac:dyDescent="0.25">
      <c r="B149" s="20">
        <f t="shared" si="20"/>
        <v>44039</v>
      </c>
      <c r="C149" s="18">
        <v>0.58893180416998803</v>
      </c>
      <c r="D149" s="18">
        <v>5.5984060441915062E-2</v>
      </c>
      <c r="E149" s="18">
        <f t="shared" si="14"/>
        <v>0.64491586461190309</v>
      </c>
      <c r="F149" s="18">
        <v>0.90791669457394164</v>
      </c>
      <c r="G149" s="18">
        <v>0.10186989305111638</v>
      </c>
      <c r="H149" s="18">
        <f t="shared" si="15"/>
        <v>1.009786587625058</v>
      </c>
      <c r="I149" s="18">
        <v>1.5349398574944644</v>
      </c>
      <c r="J149" s="18">
        <v>0.19753508980556944</v>
      </c>
      <c r="K149" s="18">
        <f t="shared" si="16"/>
        <v>1.7324749473000338</v>
      </c>
      <c r="L149" s="18">
        <v>1.9715527168191329</v>
      </c>
      <c r="M149" s="18">
        <v>0.26586673396377591</v>
      </c>
      <c r="N149" s="18">
        <f t="shared" si="17"/>
        <v>2.2374194507829088</v>
      </c>
      <c r="O149" s="18">
        <v>5.3703181953933381</v>
      </c>
      <c r="P149" s="18">
        <v>0.82028867463395727</v>
      </c>
      <c r="Q149" s="18">
        <f t="shared" si="18"/>
        <v>6.1906068700272954</v>
      </c>
      <c r="R149" s="18">
        <v>29.600354920632526</v>
      </c>
      <c r="S149" s="18">
        <v>4.9548617110376654</v>
      </c>
      <c r="T149" s="18">
        <f t="shared" si="19"/>
        <v>34.555216631670191</v>
      </c>
    </row>
    <row r="150" spans="2:20" x14ac:dyDescent="0.25">
      <c r="B150" s="20">
        <f t="shared" si="20"/>
        <v>44040</v>
      </c>
      <c r="C150" s="18">
        <v>0.55798988246169756</v>
      </c>
      <c r="D150" s="18">
        <v>5.269795909680397E-2</v>
      </c>
      <c r="E150" s="18">
        <f t="shared" si="14"/>
        <v>0.61068784155850153</v>
      </c>
      <c r="F150" s="18">
        <v>0.85830677097328589</v>
      </c>
      <c r="G150" s="18">
        <v>9.581684736895113E-2</v>
      </c>
      <c r="H150" s="18">
        <f t="shared" si="15"/>
        <v>0.95412361834223702</v>
      </c>
      <c r="I150" s="18">
        <v>1.447997022925847</v>
      </c>
      <c r="J150" s="18">
        <v>0.18569108267547563</v>
      </c>
      <c r="K150" s="18">
        <f>SUM(I150:J150)</f>
        <v>1.6336881056013226</v>
      </c>
      <c r="L150" s="18">
        <v>1.8585200156230712</v>
      </c>
      <c r="M150" s="18">
        <v>0.24990170061209938</v>
      </c>
      <c r="N150" s="18">
        <f t="shared" si="17"/>
        <v>2.1084217162351706</v>
      </c>
      <c r="O150" s="18">
        <v>5.0532143567324965</v>
      </c>
      <c r="P150" s="18">
        <v>0.77087352724538505</v>
      </c>
      <c r="Q150" s="18">
        <f t="shared" si="18"/>
        <v>5.8240878839778816</v>
      </c>
      <c r="R150" s="18">
        <v>27.921031614478125</v>
      </c>
      <c r="S150" s="18">
        <v>4.672465432581248</v>
      </c>
      <c r="T150" s="18">
        <f t="shared" si="19"/>
        <v>32.593497047059373</v>
      </c>
    </row>
    <row r="151" spans="2:20" x14ac:dyDescent="0.25">
      <c r="B151" s="20">
        <f t="shared" si="20"/>
        <v>44041</v>
      </c>
      <c r="C151" s="18">
        <v>0.52881710253132042</v>
      </c>
      <c r="D151" s="18">
        <v>4.9620794389738876E-2</v>
      </c>
      <c r="E151" s="18">
        <f t="shared" si="14"/>
        <v>0.57843789692105929</v>
      </c>
      <c r="F151" s="18">
        <v>0.81168500717831193</v>
      </c>
      <c r="G151" s="18">
        <v>9.0156727872454212E-2</v>
      </c>
      <c r="H151" s="18">
        <f t="shared" si="15"/>
        <v>0.90184173505076615</v>
      </c>
      <c r="I151" s="18">
        <v>1.3665328212809982</v>
      </c>
      <c r="J151" s="18">
        <v>0.17462960787361226</v>
      </c>
      <c r="K151" s="18">
        <f t="shared" si="16"/>
        <v>1.5411624291546104</v>
      </c>
      <c r="L151" s="18">
        <v>1.7527135907330376</v>
      </c>
      <c r="M151" s="18">
        <v>0.23499633474875736</v>
      </c>
      <c r="N151" s="18">
        <f t="shared" si="17"/>
        <v>1.9877099254817949</v>
      </c>
      <c r="O151" s="18">
        <v>4.7571251551526075</v>
      </c>
      <c r="P151" s="18">
        <v>0.7247849299092195</v>
      </c>
      <c r="Q151" s="18">
        <f t="shared" si="18"/>
        <v>5.481910085061827</v>
      </c>
      <c r="R151" s="18">
        <v>26.345565284125769</v>
      </c>
      <c r="S151" s="18">
        <v>4.4076732686630749</v>
      </c>
      <c r="T151" s="18">
        <f t="shared" si="19"/>
        <v>30.753238552788844</v>
      </c>
    </row>
    <row r="152" spans="2:20" x14ac:dyDescent="0.25">
      <c r="B152" s="20">
        <f t="shared" si="20"/>
        <v>44042</v>
      </c>
      <c r="C152" s="18">
        <v>0.50129681053294917</v>
      </c>
      <c r="D152" s="18">
        <v>4.673759300931124E-2</v>
      </c>
      <c r="E152" s="18">
        <f t="shared" si="14"/>
        <v>0.54803440354226041</v>
      </c>
      <c r="F152" s="18">
        <v>0.76784267638504389</v>
      </c>
      <c r="G152" s="18">
        <v>8.4860552085956442E-2</v>
      </c>
      <c r="H152" s="18">
        <f t="shared" si="15"/>
        <v>0.85270322847100033</v>
      </c>
      <c r="I152" s="18">
        <v>1.2901468376185221</v>
      </c>
      <c r="J152" s="18">
        <v>0.16429157112816029</v>
      </c>
      <c r="K152" s="18">
        <f t="shared" si="16"/>
        <v>1.4544384087466824</v>
      </c>
      <c r="L152" s="18">
        <v>1.6535985526788863</v>
      </c>
      <c r="M152" s="18">
        <v>0.22107015488199977</v>
      </c>
      <c r="N152" s="18">
        <f t="shared" si="17"/>
        <v>1.8746687075608861</v>
      </c>
      <c r="O152" s="18">
        <v>4.4804551852175791</v>
      </c>
      <c r="P152" s="18">
        <v>0.68176707002930925</v>
      </c>
      <c r="Q152" s="18">
        <f t="shared" si="18"/>
        <v>5.1622222552468884</v>
      </c>
      <c r="R152" s="18">
        <v>24.867136571021547</v>
      </c>
      <c r="S152" s="18">
        <v>4.1593130278006356</v>
      </c>
      <c r="T152" s="18">
        <f t="shared" si="19"/>
        <v>29.026449598822182</v>
      </c>
    </row>
    <row r="153" spans="2:20" x14ac:dyDescent="0.25">
      <c r="B153" s="20">
        <f t="shared" si="20"/>
        <v>44043</v>
      </c>
      <c r="C153" s="18">
        <v>0.47532161271010409</v>
      </c>
      <c r="D153" s="18">
        <v>4.40346320210665E-2</v>
      </c>
      <c r="E153" s="18">
        <f t="shared" si="14"/>
        <v>0.51935624473117059</v>
      </c>
      <c r="F153" s="18">
        <v>0.7265884353146248</v>
      </c>
      <c r="G153" s="18">
        <v>7.9901831875758944E-2</v>
      </c>
      <c r="H153" s="18">
        <f t="shared" si="15"/>
        <v>0.80649026719038375</v>
      </c>
      <c r="I153" s="18">
        <v>1.2184730859298725</v>
      </c>
      <c r="J153" s="18">
        <v>0.15462306840436213</v>
      </c>
      <c r="K153" s="18">
        <f t="shared" si="16"/>
        <v>1.3730961543342346</v>
      </c>
      <c r="L153" s="18">
        <v>1.5606862767890561</v>
      </c>
      <c r="M153" s="18">
        <v>0.20804976652561891</v>
      </c>
      <c r="N153" s="18">
        <f t="shared" si="17"/>
        <v>1.768736043314675</v>
      </c>
      <c r="O153" s="18">
        <v>4.2217463807719469</v>
      </c>
      <c r="P153" s="18">
        <v>0.64158646340729319</v>
      </c>
      <c r="Q153" s="18">
        <f t="shared" si="18"/>
        <v>4.8633328441792401</v>
      </c>
      <c r="R153" s="18">
        <v>23.479367987929436</v>
      </c>
      <c r="S153" s="18">
        <v>3.9262903535372971</v>
      </c>
      <c r="T153" s="18">
        <f t="shared" si="19"/>
        <v>27.405658341466733</v>
      </c>
    </row>
    <row r="154" spans="2:20" x14ac:dyDescent="0.25">
      <c r="B154" s="20">
        <f t="shared" si="20"/>
        <v>44044</v>
      </c>
      <c r="C154" s="18">
        <v>0.45079249606715166</v>
      </c>
      <c r="D154" s="18">
        <v>4.1499316518638807E-2</v>
      </c>
      <c r="E154" s="18">
        <f t="shared" si="14"/>
        <v>0.49229181258579047</v>
      </c>
      <c r="F154" s="18">
        <v>0.6877466260411893</v>
      </c>
      <c r="G154" s="18">
        <v>7.5256324098518235E-2</v>
      </c>
      <c r="H154" s="18">
        <f t="shared" si="15"/>
        <v>0.76300295013970754</v>
      </c>
      <c r="I154" s="18">
        <v>1.1511766071198508</v>
      </c>
      <c r="J154" s="18">
        <v>0.14557486327976221</v>
      </c>
      <c r="K154" s="18">
        <f t="shared" si="16"/>
        <v>1.296751470399613</v>
      </c>
      <c r="L154" s="18">
        <v>1.4735298457671888</v>
      </c>
      <c r="M154" s="18">
        <v>0.19586815159254911</v>
      </c>
      <c r="N154" s="18">
        <f t="shared" si="17"/>
        <v>1.6693979973597379</v>
      </c>
      <c r="O154" s="18">
        <v>3.9796650847820274</v>
      </c>
      <c r="P154" s="18">
        <v>0.60402981358038232</v>
      </c>
      <c r="Q154" s="18">
        <f t="shared" si="18"/>
        <v>4.5836948983624097</v>
      </c>
      <c r="R154" s="18">
        <v>22.176300318544236</v>
      </c>
      <c r="S154" s="18">
        <v>3.7075843405914384</v>
      </c>
      <c r="T154" s="18">
        <f t="shared" si="19"/>
        <v>25.883884659135674</v>
      </c>
    </row>
    <row r="155" spans="2:20" x14ac:dyDescent="0.25">
      <c r="B155" s="20">
        <f t="shared" si="20"/>
        <v>44045</v>
      </c>
      <c r="C155" s="18"/>
      <c r="D155" s="18"/>
      <c r="E155" s="18"/>
      <c r="F155" s="18">
        <v>0.65115576434618561</v>
      </c>
      <c r="G155" s="18">
        <v>7.0901809312090336E-2</v>
      </c>
      <c r="H155" s="18"/>
      <c r="I155" s="18">
        <v>1.0879504376571276</v>
      </c>
      <c r="J155" s="18">
        <v>0.13710192256530718</v>
      </c>
      <c r="K155" s="18"/>
      <c r="L155" s="18">
        <v>1.3917199831157632</v>
      </c>
      <c r="M155" s="18">
        <v>0.18446403605958039</v>
      </c>
      <c r="N155" s="18"/>
      <c r="O155" s="18">
        <v>3.7529903919275966</v>
      </c>
      <c r="P155" s="18">
        <v>0.56890208702679956</v>
      </c>
      <c r="Q155" s="18">
        <f t="shared" si="18"/>
        <v>4.3218924789543962</v>
      </c>
      <c r="R155" s="18">
        <v>20.952369241291308</v>
      </c>
      <c r="S155" s="18">
        <v>3.5022432287714764</v>
      </c>
      <c r="T155" s="18">
        <f t="shared" si="19"/>
        <v>24.454612470062784</v>
      </c>
    </row>
    <row r="156" spans="2:20" x14ac:dyDescent="0.25">
      <c r="B156" s="20">
        <f t="shared" si="20"/>
        <v>44046</v>
      </c>
      <c r="C156" s="18"/>
      <c r="D156" s="18"/>
      <c r="E156" s="18"/>
      <c r="F156" s="18">
        <v>0.61666719241475221</v>
      </c>
      <c r="G156" s="18">
        <v>6.6817895151871198E-2</v>
      </c>
      <c r="H156" s="18"/>
      <c r="I156" s="18">
        <v>1.0285129062103806</v>
      </c>
      <c r="J156" s="18">
        <v>0.12916300325105112</v>
      </c>
      <c r="K156" s="18"/>
      <c r="L156" s="18">
        <v>1.3148814216219762</v>
      </c>
      <c r="M156" s="18">
        <v>0.17378132672456559</v>
      </c>
      <c r="N156" s="18"/>
      <c r="O156" s="18">
        <v>3.5406036388485518</v>
      </c>
      <c r="P156" s="18">
        <v>0.5360247822745805</v>
      </c>
      <c r="Q156" s="18">
        <f t="shared" si="18"/>
        <v>4.0766284211231323</v>
      </c>
      <c r="R156" s="18">
        <v>19.802382393503649</v>
      </c>
      <c r="S156" s="18">
        <v>3.3093802085336392</v>
      </c>
      <c r="T156" s="18">
        <f t="shared" si="19"/>
        <v>23.111762602037288</v>
      </c>
    </row>
    <row r="157" spans="2:20" x14ac:dyDescent="0.25">
      <c r="B157" s="20">
        <f t="shared" si="20"/>
        <v>44047</v>
      </c>
      <c r="F157" s="18">
        <v>0.58414387650918798</v>
      </c>
      <c r="G157" s="18">
        <v>6.2985841342197091E-2</v>
      </c>
      <c r="H157" s="18"/>
      <c r="I157" s="18">
        <v>0.97260522024589591</v>
      </c>
      <c r="J157" s="18">
        <v>0.12172028472014063</v>
      </c>
      <c r="K157" s="18"/>
      <c r="L157" s="18">
        <v>1.2426696580514545</v>
      </c>
      <c r="M157" s="18">
        <v>0.16376860906166257</v>
      </c>
      <c r="N157" s="18"/>
      <c r="O157" s="18">
        <v>3.3414789288690372</v>
      </c>
      <c r="P157" s="18">
        <v>0.50523437323226972</v>
      </c>
      <c r="Q157" s="18">
        <f t="shared" si="18"/>
        <v>3.8467133021013069</v>
      </c>
      <c r="R157" s="18">
        <v>18.721497045309661</v>
      </c>
      <c r="S157" s="18">
        <v>3.1281693639962214</v>
      </c>
      <c r="T157" s="18">
        <f t="shared" si="19"/>
        <v>21.849666409305883</v>
      </c>
    </row>
    <row r="158" spans="2:20" x14ac:dyDescent="0.25">
      <c r="B158" s="20">
        <f t="shared" si="20"/>
        <v>44048</v>
      </c>
      <c r="F158" s="18">
        <v>0.55345933269927627</v>
      </c>
      <c r="G158" s="18">
        <v>5.9388403754383035E-2</v>
      </c>
      <c r="H158" s="18"/>
      <c r="I158" s="18">
        <v>0.91998930929185008</v>
      </c>
      <c r="J158" s="18">
        <v>0.11473904087415576</v>
      </c>
      <c r="K158" s="18"/>
      <c r="L158" s="18">
        <v>1.1747680499975104</v>
      </c>
      <c r="M158" s="18">
        <v>0.15437869910238078</v>
      </c>
      <c r="N158" s="18"/>
      <c r="O158" s="18">
        <v>3.1546745881678362</v>
      </c>
      <c r="P158" s="18">
        <v>0.47638090892360196</v>
      </c>
      <c r="Q158" s="18">
        <f t="shared" si="18"/>
        <v>3.6310554970914382</v>
      </c>
      <c r="R158" s="18">
        <v>17.705198511524941</v>
      </c>
      <c r="S158" s="18">
        <v>2.9578417724292194</v>
      </c>
      <c r="T158" s="18">
        <f t="shared" si="19"/>
        <v>20.66304028395416</v>
      </c>
    </row>
    <row r="159" spans="2:20" x14ac:dyDescent="0.25">
      <c r="B159" s="20">
        <f t="shared" si="20"/>
        <v>44049</v>
      </c>
      <c r="F159" s="18">
        <v>0.52449666572283604</v>
      </c>
      <c r="G159" s="18">
        <v>5.6009695265856863E-2</v>
      </c>
      <c r="H159" s="18"/>
      <c r="I159" s="18">
        <v>0.87044589579454623</v>
      </c>
      <c r="J159" s="18">
        <v>0.10818734752137971</v>
      </c>
      <c r="K159" s="18"/>
      <c r="L159" s="18">
        <v>1.1108852167708392</v>
      </c>
      <c r="M159" s="18">
        <v>0.14556824311512173</v>
      </c>
      <c r="N159" s="18"/>
      <c r="O159" s="18">
        <v>2.9793254605501716</v>
      </c>
      <c r="P159" s="18">
        <v>0.44932675347627082</v>
      </c>
      <c r="Q159" s="18">
        <f t="shared" si="18"/>
        <v>3.4286522140264424</v>
      </c>
      <c r="R159" s="18">
        <v>16.749279397248756</v>
      </c>
      <c r="S159" s="18">
        <v>2.7976817735911936</v>
      </c>
      <c r="T159" s="18">
        <f t="shared" si="19"/>
        <v>19.54696117083995</v>
      </c>
    </row>
    <row r="160" spans="2:20" x14ac:dyDescent="0.25">
      <c r="B160" s="20">
        <f t="shared" si="20"/>
        <v>44050</v>
      </c>
      <c r="F160" s="18">
        <v>0.49714770802165731</v>
      </c>
      <c r="G160" s="18">
        <v>5.2835061390396731E-2</v>
      </c>
      <c r="H160" s="18"/>
      <c r="I160" s="18">
        <v>0.82377276743136463</v>
      </c>
      <c r="J160" s="18">
        <v>0.10203582088888652</v>
      </c>
      <c r="K160" s="18"/>
      <c r="L160" s="18">
        <v>1.0507527102490712</v>
      </c>
      <c r="M160" s="18">
        <v>0.13729735961351253</v>
      </c>
      <c r="N160" s="18"/>
      <c r="O160" s="18">
        <v>2.8146359567654144</v>
      </c>
      <c r="P160" s="18">
        <v>0.42394545203751477</v>
      </c>
      <c r="Q160" s="18">
        <f t="shared" si="18"/>
        <v>3.2385814088029292</v>
      </c>
      <c r="R160" s="18">
        <v>15.849819742739783</v>
      </c>
      <c r="S160" s="18">
        <v>2.6470234174180405</v>
      </c>
      <c r="T160" s="18">
        <f t="shared" si="19"/>
        <v>18.496843160157823</v>
      </c>
    </row>
    <row r="161" spans="2:20" x14ac:dyDescent="0.25">
      <c r="B161" s="20">
        <f t="shared" si="20"/>
        <v>44051</v>
      </c>
      <c r="F161" s="18">
        <v>0.47131224746772205</v>
      </c>
      <c r="G161" s="18">
        <v>4.9850968962346087E-2</v>
      </c>
      <c r="H161" s="18"/>
      <c r="I161" s="18">
        <v>0.77978322837952874</v>
      </c>
      <c r="J161" s="18">
        <v>9.6257383705960819E-2</v>
      </c>
      <c r="K161" s="18"/>
      <c r="L161" s="18">
        <v>0.99412292552369763</v>
      </c>
      <c r="M161" s="18">
        <v>0.12952931886775332</v>
      </c>
      <c r="N161" s="18"/>
      <c r="O161" s="18">
        <v>2.6598737823915144</v>
      </c>
      <c r="P161" s="18">
        <v>0.40012070948250766</v>
      </c>
      <c r="Q161" s="18">
        <f t="shared" si="18"/>
        <v>3.0599944918740221</v>
      </c>
      <c r="R161" s="18">
        <v>15.003168110397382</v>
      </c>
      <c r="S161" s="18">
        <v>2.5052470948594419</v>
      </c>
      <c r="T161" s="18">
        <f t="shared" si="19"/>
        <v>17.508415205256824</v>
      </c>
    </row>
    <row r="162" spans="2:20" x14ac:dyDescent="0.25">
      <c r="B162" s="20">
        <f t="shared" si="20"/>
        <v>44052</v>
      </c>
      <c r="F162" s="18">
        <v>0.44689733365157736</v>
      </c>
      <c r="G162" s="18">
        <v>4.7044906355040439E-2</v>
      </c>
      <c r="H162" s="18"/>
      <c r="I162" s="18">
        <v>0.7383047092880588</v>
      </c>
      <c r="J162" s="18">
        <v>9.0827055634690623E-2</v>
      </c>
      <c r="K162" s="18"/>
      <c r="L162" s="18">
        <v>0.94076722485624487</v>
      </c>
      <c r="M162" s="18">
        <v>0.12223025564708223</v>
      </c>
      <c r="N162" s="18"/>
      <c r="O162" s="18">
        <v>2.5143642760413059</v>
      </c>
      <c r="P162" s="18">
        <v>0.37774547042226914</v>
      </c>
      <c r="Q162" s="18">
        <f t="shared" si="18"/>
        <v>2.892109746463575</v>
      </c>
      <c r="R162" s="18">
        <v>14.205923636589432</v>
      </c>
      <c r="S162" s="18">
        <v>2.3717763532781646</v>
      </c>
      <c r="T162" s="18">
        <f t="shared" si="19"/>
        <v>16.577699989867597</v>
      </c>
    </row>
    <row r="163" spans="2:20" x14ac:dyDescent="0.25">
      <c r="B163" s="20">
        <f t="shared" si="20"/>
        <v>44053</v>
      </c>
      <c r="F163" s="18">
        <v>0.42381665406355751</v>
      </c>
      <c r="G163" s="18">
        <v>4.4405293913769128E-2</v>
      </c>
      <c r="H163" s="18"/>
      <c r="I163" s="18">
        <v>0.69917751838147524</v>
      </c>
      <c r="J163" s="18">
        <v>8.5721765357448021E-2</v>
      </c>
      <c r="K163" s="18"/>
      <c r="L163" s="18">
        <v>0.89047425153330551</v>
      </c>
      <c r="M163" s="18">
        <v>0.11536891150626616</v>
      </c>
      <c r="N163" s="18"/>
      <c r="O163" s="18">
        <v>2.3774852964088495</v>
      </c>
      <c r="P163" s="18">
        <v>0.35672108987819229</v>
      </c>
      <c r="Q163" s="18">
        <f t="shared" si="18"/>
        <v>2.7342063862870418</v>
      </c>
      <c r="R163" s="18">
        <v>13.45491905531162</v>
      </c>
      <c r="S163" s="18">
        <v>2.246074895403126</v>
      </c>
      <c r="T163" s="18">
        <f t="shared" si="19"/>
        <v>15.700993950714746</v>
      </c>
    </row>
    <row r="164" spans="2:20" x14ac:dyDescent="0.25">
      <c r="B164" s="20">
        <f t="shared" si="20"/>
        <v>44054</v>
      </c>
      <c r="F164" s="18">
        <v>0.40198997218249133</v>
      </c>
      <c r="G164" s="18">
        <v>4.1921403442756855E-2</v>
      </c>
      <c r="H164" s="18"/>
      <c r="I164" s="18">
        <v>0.66225371804102906</v>
      </c>
      <c r="J164" s="18">
        <v>8.0920181761939602E-2</v>
      </c>
      <c r="K164" s="18"/>
      <c r="L164" s="18">
        <v>0.84304841254561325</v>
      </c>
      <c r="M164" s="18">
        <v>0.10891640325371554</v>
      </c>
      <c r="N164" s="18"/>
      <c r="O164" s="18">
        <v>2.2486626025056466</v>
      </c>
      <c r="P164" s="18">
        <v>0.33695658538999851</v>
      </c>
      <c r="Q164" s="18">
        <f t="shared" si="18"/>
        <v>2.5856191878956452</v>
      </c>
      <c r="R164" s="18">
        <v>12.747204687413614</v>
      </c>
      <c r="S164" s="18">
        <v>2.1276437587721375</v>
      </c>
      <c r="T164" s="18">
        <f t="shared" si="19"/>
        <v>14.874848446185752</v>
      </c>
    </row>
    <row r="165" spans="2:20" x14ac:dyDescent="0.25">
      <c r="B165" s="20">
        <f t="shared" si="20"/>
        <v>44055</v>
      </c>
      <c r="F165" s="18">
        <v>0.38134262084713555</v>
      </c>
      <c r="G165" s="18">
        <v>3.9583285676599189E-2</v>
      </c>
      <c r="H165" s="18"/>
      <c r="I165" s="18">
        <v>0.62739611295910436</v>
      </c>
      <c r="J165" s="18">
        <v>7.6402562172006583E-2</v>
      </c>
      <c r="K165" s="18"/>
      <c r="L165" s="18">
        <v>0.79830851201404585</v>
      </c>
      <c r="M165" s="18">
        <v>0.10284601470539201</v>
      </c>
      <c r="N165" s="18"/>
      <c r="O165" s="18">
        <v>2.1273656776029384</v>
      </c>
      <c r="P165" s="18">
        <v>0.31836796204061102</v>
      </c>
      <c r="Q165" s="18">
        <f t="shared" si="18"/>
        <v>2.4457336396435494</v>
      </c>
      <c r="R165" s="18">
        <v>12.08003337932314</v>
      </c>
      <c r="S165" s="18">
        <v>2.0160186709872505</v>
      </c>
      <c r="T165" s="18">
        <f t="shared" si="19"/>
        <v>14.096052050310391</v>
      </c>
    </row>
    <row r="166" spans="2:20" x14ac:dyDescent="0.25">
      <c r="B166" s="20">
        <f t="shared" si="20"/>
        <v>44056</v>
      </c>
      <c r="F166" s="18">
        <v>0.36180504468575236</v>
      </c>
      <c r="G166" s="18">
        <v>3.7381704923063808E-2</v>
      </c>
      <c r="H166" s="18"/>
      <c r="I166" s="18">
        <v>0.59447733794877422</v>
      </c>
      <c r="J166" s="18">
        <v>7.2150615698774345E-2</v>
      </c>
      <c r="K166" s="18"/>
      <c r="L166" s="18">
        <v>0.75608651890797773</v>
      </c>
      <c r="M166" s="18">
        <v>9.7133009197023057E-2</v>
      </c>
      <c r="N166" s="18"/>
      <c r="O166" s="18">
        <v>2.0131039520128979</v>
      </c>
      <c r="P166" s="18">
        <v>0.30087760299556976</v>
      </c>
      <c r="Q166" s="18">
        <f t="shared" si="18"/>
        <v>2.3139815550084677</v>
      </c>
      <c r="R166" s="18">
        <v>11.450846367009945</v>
      </c>
      <c r="S166" s="18">
        <v>1.9107675750346971</v>
      </c>
      <c r="T166" s="18">
        <f t="shared" si="19"/>
        <v>13.361613942044642</v>
      </c>
    </row>
    <row r="167" spans="2:20" x14ac:dyDescent="0.25">
      <c r="B167" s="20">
        <f t="shared" si="20"/>
        <v>44057</v>
      </c>
      <c r="F167" s="18">
        <v>0.34331238631421002</v>
      </c>
      <c r="G167" s="18">
        <v>3.5308080021422938E-2</v>
      </c>
      <c r="H167" s="18"/>
      <c r="I167" s="18">
        <v>0.56337903434177861</v>
      </c>
      <c r="J167" s="18">
        <v>6.8147380017762771E-2</v>
      </c>
      <c r="K167" s="18"/>
      <c r="L167" s="18">
        <v>0.71622645462775836</v>
      </c>
      <c r="M167" s="18">
        <v>9.1754460512674996E-2</v>
      </c>
      <c r="N167" s="18"/>
      <c r="O167" s="18">
        <v>1.9054233845381532</v>
      </c>
      <c r="P167" s="18">
        <v>0.28441371870940202</v>
      </c>
      <c r="Q167" s="18">
        <f t="shared" si="18"/>
        <v>2.1898371032475552</v>
      </c>
      <c r="R167" s="18">
        <v>10.857260034987121</v>
      </c>
      <c r="S167" s="18">
        <v>1.8114883178959644</v>
      </c>
      <c r="T167" s="18">
        <f t="shared" si="19"/>
        <v>12.668748352883085</v>
      </c>
    </row>
    <row r="168" spans="2:20" x14ac:dyDescent="0.25">
      <c r="B168" s="20">
        <f t="shared" si="20"/>
        <v>44058</v>
      </c>
      <c r="F168" s="18">
        <v>0.32580411175513291</v>
      </c>
      <c r="G168" s="18">
        <v>3.3354430938743462E-2</v>
      </c>
      <c r="H168" s="18"/>
      <c r="I168" s="18">
        <v>0.53399110566897434</v>
      </c>
      <c r="J168" s="18">
        <v>6.4377110139503202E-2</v>
      </c>
      <c r="K168" s="18"/>
      <c r="L168" s="18">
        <v>0.67858338759106118</v>
      </c>
      <c r="M168" s="18">
        <v>8.6689100314288225E-2</v>
      </c>
      <c r="N168" s="18"/>
      <c r="O168" s="18">
        <v>1.8039033665736497</v>
      </c>
      <c r="P168" s="18">
        <v>0.26890984884721547</v>
      </c>
      <c r="Q168" s="18">
        <f t="shared" si="18"/>
        <v>2.0728132154208652</v>
      </c>
      <c r="R168" s="18">
        <v>10.297053535676241</v>
      </c>
      <c r="S168" s="18">
        <v>1.7178064952322529</v>
      </c>
      <c r="T168" s="18">
        <f t="shared" si="19"/>
        <v>12.014860030908494</v>
      </c>
    </row>
    <row r="169" spans="2:20" x14ac:dyDescent="0.25">
      <c r="B169" s="20">
        <f t="shared" si="20"/>
        <v>44059</v>
      </c>
      <c r="F169" s="18">
        <v>0.30922367072344059</v>
      </c>
      <c r="G169" s="18">
        <v>3.1513330432971998E-2</v>
      </c>
      <c r="H169" s="18"/>
      <c r="I169" s="18">
        <v>0.50621104400852346</v>
      </c>
      <c r="J169" s="18">
        <v>6.0825177859442192E-2</v>
      </c>
      <c r="K169" s="18"/>
      <c r="L169" s="18">
        <v>0.64302252383640734</v>
      </c>
      <c r="M169" s="18">
        <v>8.1917180194068351E-2</v>
      </c>
      <c r="N169" s="18"/>
      <c r="O169" s="18">
        <v>1.7081539165119466</v>
      </c>
      <c r="P169" s="18">
        <v>0.25430441151183913</v>
      </c>
      <c r="Q169" s="18">
        <f t="shared" si="18"/>
        <v>1.9624583280237857</v>
      </c>
      <c r="R169" s="18">
        <v>9.7681572313413199</v>
      </c>
      <c r="S169" s="18">
        <v>1.6293734444038819</v>
      </c>
      <c r="T169" s="18">
        <f t="shared" si="19"/>
        <v>11.397530675745202</v>
      </c>
    </row>
    <row r="170" spans="2:20" x14ac:dyDescent="0.25">
      <c r="B170" s="20">
        <f t="shared" si="20"/>
        <v>44060</v>
      </c>
      <c r="F170" s="18">
        <v>0.29351818819486653</v>
      </c>
      <c r="G170" s="18">
        <v>2.9777860176182003E-2</v>
      </c>
      <c r="H170" s="18"/>
      <c r="I170" s="18">
        <v>0.4799433197840699</v>
      </c>
      <c r="J170" s="18">
        <v>5.747798076026811E-2</v>
      </c>
      <c r="K170" s="18"/>
      <c r="L170" s="18">
        <v>0.60941838301005191</v>
      </c>
      <c r="M170" s="18">
        <v>7.742034691182198E-2</v>
      </c>
      <c r="N170" s="18"/>
      <c r="O170" s="18">
        <v>1.6178131353881327</v>
      </c>
      <c r="P170" s="18">
        <v>0.24054029496983276</v>
      </c>
      <c r="Q170" s="18">
        <f t="shared" si="18"/>
        <v>1.8583534303579654</v>
      </c>
      <c r="R170" s="18">
        <v>9.268641919195943</v>
      </c>
      <c r="S170" s="18">
        <v>1.5458643780402781</v>
      </c>
      <c r="T170" s="18">
        <f t="shared" si="19"/>
        <v>10.814506297236221</v>
      </c>
    </row>
    <row r="171" spans="2:20" x14ac:dyDescent="0.25">
      <c r="B171" s="20">
        <f t="shared" si="20"/>
        <v>44061</v>
      </c>
      <c r="F171" s="18">
        <v>0.27863818400146556</v>
      </c>
      <c r="G171" s="18">
        <v>2.8141570941443206E-2</v>
      </c>
      <c r="H171" s="18"/>
      <c r="I171" s="18">
        <v>0.45509882802434731</v>
      </c>
      <c r="J171" s="18">
        <v>5.4322859700732806E-2</v>
      </c>
      <c r="K171" s="18"/>
      <c r="L171" s="18">
        <v>0.57765405137979542</v>
      </c>
      <c r="M171" s="18">
        <v>7.3181529291105107E-2</v>
      </c>
      <c r="N171" s="18"/>
      <c r="O171" s="18">
        <v>1.5325448977673659</v>
      </c>
      <c r="P171" s="18">
        <v>0.22756448753079894</v>
      </c>
      <c r="Q171" s="18">
        <f t="shared" si="18"/>
        <v>1.7601093852981649</v>
      </c>
      <c r="R171" s="18">
        <v>8.796708798428881</v>
      </c>
      <c r="S171" s="18">
        <v>1.4669766501356207</v>
      </c>
      <c r="T171" s="18">
        <f t="shared" si="19"/>
        <v>10.263685448564502</v>
      </c>
    </row>
    <row r="172" spans="2:20" x14ac:dyDescent="0.25">
      <c r="B172" s="20">
        <f t="shared" si="20"/>
        <v>44062</v>
      </c>
      <c r="F172" s="18">
        <v>0.2645373175291752</v>
      </c>
      <c r="G172" s="18">
        <v>2.6598446350362792E-2</v>
      </c>
      <c r="H172" s="18"/>
      <c r="I172" s="18">
        <v>0.43159438561633579</v>
      </c>
      <c r="J172" s="18">
        <v>5.1348023955142708E-2</v>
      </c>
      <c r="K172" s="18"/>
      <c r="L172" s="18">
        <v>0.5476205035156454</v>
      </c>
      <c r="M172" s="18">
        <v>6.9184835664600541E-2</v>
      </c>
      <c r="N172" s="18"/>
      <c r="O172" s="18">
        <v>1.4520367545701447</v>
      </c>
      <c r="P172" s="18">
        <v>0.21532774176375824</v>
      </c>
      <c r="Q172" s="18">
        <f t="shared" si="18"/>
        <v>1.6673644963339029</v>
      </c>
      <c r="R172" s="18">
        <v>8.3506801385483413</v>
      </c>
      <c r="S172" s="18">
        <v>1.392428146855309</v>
      </c>
      <c r="T172" s="18">
        <f t="shared" si="19"/>
        <v>9.7431082854036504</v>
      </c>
    </row>
    <row r="173" spans="2:20" x14ac:dyDescent="0.25">
      <c r="B173" s="20">
        <f t="shared" si="20"/>
        <v>44063</v>
      </c>
      <c r="F173" s="18">
        <v>0.25117215507634683</v>
      </c>
      <c r="G173" s="18">
        <v>2.5142869892988529E-2</v>
      </c>
      <c r="H173" s="18"/>
      <c r="I173" s="18">
        <v>0.40935227401132579</v>
      </c>
      <c r="J173" s="18">
        <v>4.8542483197707043E-2</v>
      </c>
      <c r="K173" s="18"/>
      <c r="L173" s="18">
        <v>0.51921598587068729</v>
      </c>
      <c r="M173" s="18">
        <v>6.5415460694566718E-2</v>
      </c>
      <c r="N173" s="18"/>
      <c r="O173" s="18">
        <v>1.3759980266659113</v>
      </c>
      <c r="P173" s="18">
        <v>0.20378426958905038</v>
      </c>
      <c r="Q173" s="18">
        <f t="shared" si="18"/>
        <v>1.5797822962549617</v>
      </c>
      <c r="R173" s="18">
        <v>7.9289906077538035</v>
      </c>
      <c r="S173" s="18">
        <v>1.3219557943002656</v>
      </c>
      <c r="T173" s="18">
        <f t="shared" si="19"/>
        <v>9.250946402054069</v>
      </c>
    </row>
    <row r="174" spans="2:20" x14ac:dyDescent="0.25">
      <c r="B174" s="20">
        <f t="shared" si="20"/>
        <v>44064</v>
      </c>
      <c r="F174" s="18">
        <v>0.23850195733757573</v>
      </c>
      <c r="G174" s="18">
        <v>2.3769594826262619E-2</v>
      </c>
      <c r="H174" s="18"/>
      <c r="I174" s="18">
        <v>0.3882998228436918</v>
      </c>
      <c r="J174" s="18">
        <v>4.5895985601418943E-2</v>
      </c>
      <c r="K174" s="18"/>
      <c r="L174" s="18"/>
      <c r="M174" s="18"/>
      <c r="N174" s="18"/>
      <c r="O174" s="18">
        <v>1.3041580708268157</v>
      </c>
      <c r="P174" s="18">
        <v>0.19289146514256572</v>
      </c>
      <c r="Q174" s="18">
        <f t="shared" si="18"/>
        <v>1.4970495359693814</v>
      </c>
      <c r="R174" s="18">
        <v>7.5301792214995658</v>
      </c>
      <c r="S174" s="18">
        <v>1.255314175696185</v>
      </c>
      <c r="T174" s="18">
        <f t="shared" si="19"/>
        <v>8.7854933971957507</v>
      </c>
    </row>
    <row r="175" spans="2:20" x14ac:dyDescent="0.25">
      <c r="B175" s="20">
        <f t="shared" si="20"/>
        <v>44065</v>
      </c>
      <c r="F175" s="18">
        <v>0.2264884853248077</v>
      </c>
      <c r="G175" s="18">
        <v>2.2473716686363332E-2</v>
      </c>
      <c r="H175" s="18"/>
      <c r="I175" s="18">
        <v>0.36836903051153058</v>
      </c>
      <c r="J175" s="18">
        <v>4.3398961430284544E-2</v>
      </c>
      <c r="K175" s="18"/>
      <c r="L175" s="18"/>
      <c r="M175" s="18"/>
      <c r="N175" s="18"/>
      <c r="O175" s="18">
        <v>1.2362647007830674</v>
      </c>
      <c r="P175" s="18">
        <v>0.18260965266563289</v>
      </c>
      <c r="Q175" s="18">
        <f t="shared" si="18"/>
        <v>1.4188743534487003</v>
      </c>
      <c r="R175" s="18">
        <v>7.1528818719052651</v>
      </c>
      <c r="S175" s="18">
        <v>1.1922742507827024</v>
      </c>
      <c r="T175" s="18">
        <f t="shared" si="19"/>
        <v>8.3451561226879676</v>
      </c>
    </row>
    <row r="176" spans="2:20" x14ac:dyDescent="0.25">
      <c r="B176" s="20">
        <f t="shared" si="20"/>
        <v>44066</v>
      </c>
      <c r="F176" s="18">
        <v>0.21509582264479832</v>
      </c>
      <c r="G176" s="18">
        <v>2.125064816482336E-2</v>
      </c>
      <c r="H176" s="18"/>
      <c r="I176" s="18">
        <v>0.34949621768100769</v>
      </c>
      <c r="J176" s="18">
        <v>4.1042471613764064E-2</v>
      </c>
      <c r="K176" s="18"/>
      <c r="L176" s="18"/>
      <c r="M176" s="18"/>
      <c r="N176" s="18"/>
      <c r="O176" s="18">
        <v>1.1720827484714391</v>
      </c>
      <c r="P176" s="18">
        <v>0.17290185694128013</v>
      </c>
      <c r="Q176" s="18">
        <f t="shared" si="18"/>
        <v>1.3449846054127192</v>
      </c>
      <c r="R176" s="18">
        <v>6.7958244004075823</v>
      </c>
      <c r="S176" s="18">
        <v>1.1326221703930059</v>
      </c>
      <c r="T176" s="18">
        <f t="shared" si="19"/>
        <v>7.9284465708005882</v>
      </c>
    </row>
    <row r="177" spans="2:20" x14ac:dyDescent="0.25">
      <c r="B177" s="20">
        <f t="shared" si="20"/>
        <v>44067</v>
      </c>
      <c r="F177" s="18">
        <v>0.20429021269228542</v>
      </c>
      <c r="G177" s="18">
        <v>2.0096096100132854E-2</v>
      </c>
      <c r="H177" s="18"/>
      <c r="I177" s="18">
        <v>0.33162171084040892</v>
      </c>
      <c r="J177" s="18">
        <v>3.8818160760456522E-2</v>
      </c>
      <c r="K177" s="18"/>
      <c r="L177" s="18"/>
      <c r="M177" s="18"/>
      <c r="N177" s="18"/>
      <c r="O177" s="18">
        <v>1.1113927519982099</v>
      </c>
      <c r="P177" s="18">
        <v>0.16373359410317789</v>
      </c>
      <c r="Q177" s="18">
        <f t="shared" si="18"/>
        <v>1.2751263461013878</v>
      </c>
      <c r="R177" s="18">
        <v>6.4578161770914448</v>
      </c>
      <c r="S177" s="18">
        <v>1.076158179655522</v>
      </c>
      <c r="T177" s="18">
        <f t="shared" si="19"/>
        <v>7.5339743567469668</v>
      </c>
    </row>
    <row r="178" spans="2:20" x14ac:dyDescent="0.25">
      <c r="B178" s="20">
        <f t="shared" si="20"/>
        <v>44068</v>
      </c>
      <c r="F178" s="18">
        <v>0.19403990930368309</v>
      </c>
      <c r="G178" s="18">
        <v>1.9006040372914867E-2</v>
      </c>
      <c r="H178" s="18"/>
      <c r="I178" s="18">
        <v>0.31468955268428545</v>
      </c>
      <c r="J178" s="18">
        <v>3.6718214194479515E-2</v>
      </c>
      <c r="K178" s="18"/>
      <c r="L178" s="18"/>
      <c r="M178" s="18"/>
      <c r="N178" s="18"/>
      <c r="O178" s="18">
        <v>1.053989757783711</v>
      </c>
      <c r="P178" s="18">
        <v>0.15507268073179148</v>
      </c>
      <c r="Q178" s="18">
        <f t="shared" si="18"/>
        <v>1.2090624385155024</v>
      </c>
      <c r="R178" s="18">
        <v>6.1377441525219183</v>
      </c>
      <c r="S178" s="18">
        <v>1.0226956034821342</v>
      </c>
      <c r="T178" s="18">
        <f t="shared" si="19"/>
        <v>7.1604397560040525</v>
      </c>
    </row>
    <row r="179" spans="2:20" x14ac:dyDescent="0.25">
      <c r="B179" s="20">
        <f t="shared" si="20"/>
        <v>44069</v>
      </c>
      <c r="F179" s="18">
        <v>0.18431503940519178</v>
      </c>
      <c r="G179" s="18">
        <v>1.7976714554606588E-2</v>
      </c>
      <c r="H179" s="18"/>
      <c r="I179" s="18">
        <v>0.29864723686478101</v>
      </c>
      <c r="J179" s="18">
        <v>3.4735318614366406E-2</v>
      </c>
      <c r="K179" s="18"/>
      <c r="L179" s="18"/>
      <c r="M179" s="18"/>
      <c r="N179" s="18"/>
      <c r="O179" s="18">
        <v>0.99968222632378456</v>
      </c>
      <c r="P179" s="18">
        <v>0.1468890596061101</v>
      </c>
      <c r="Q179" s="18">
        <f t="shared" si="18"/>
        <v>1.1465712859298947</v>
      </c>
      <c r="R179" s="18">
        <v>5.8345673486110172</v>
      </c>
      <c r="S179" s="18">
        <v>0.97205990839984224</v>
      </c>
      <c r="T179" s="18">
        <f t="shared" si="19"/>
        <v>6.8066272570108595</v>
      </c>
    </row>
    <row r="180" spans="2:20" x14ac:dyDescent="0.25">
      <c r="B180" s="20">
        <f t="shared" si="20"/>
        <v>44070</v>
      </c>
      <c r="F180" s="18">
        <v>0.17508747690590099</v>
      </c>
      <c r="G180" s="18">
        <v>1.7004588133204379E-2</v>
      </c>
      <c r="H180" s="18"/>
      <c r="I180" s="18">
        <v>0.28344546474545496</v>
      </c>
      <c r="J180" s="18">
        <v>3.2862626047972299E-2</v>
      </c>
      <c r="K180" s="18"/>
      <c r="L180" s="18"/>
      <c r="M180" s="18"/>
      <c r="N180" s="18"/>
      <c r="O180" s="18">
        <v>0.94829103141455562</v>
      </c>
      <c r="P180" s="18">
        <v>0.13915464038200298</v>
      </c>
      <c r="Q180" s="18">
        <f t="shared" si="18"/>
        <v>1.0874456717965586</v>
      </c>
      <c r="R180" s="18">
        <v>5.5473117579094833</v>
      </c>
      <c r="S180" s="18">
        <v>0.92408783517521442</v>
      </c>
      <c r="T180" s="18">
        <f t="shared" si="19"/>
        <v>6.4713995930846977</v>
      </c>
    </row>
    <row r="181" spans="2:20" x14ac:dyDescent="0.25">
      <c r="B181" s="20">
        <f t="shared" si="20"/>
        <v>44071</v>
      </c>
      <c r="F181" s="18">
        <v>0.16633072632612311</v>
      </c>
      <c r="G181" s="18">
        <v>1.6086350103250879E-2</v>
      </c>
      <c r="H181" s="18"/>
      <c r="I181" s="18">
        <v>0.26903792202938348</v>
      </c>
      <c r="J181" s="18">
        <v>3.1093720762328303E-2</v>
      </c>
      <c r="K181" s="18"/>
      <c r="L181" s="18"/>
      <c r="M181" s="18"/>
      <c r="N181" s="18"/>
      <c r="O181" s="18">
        <v>0.89964854439676856</v>
      </c>
      <c r="P181" s="18">
        <v>0.131843153837508</v>
      </c>
      <c r="Q181" s="18">
        <f t="shared" si="18"/>
        <v>1.0314916982342766</v>
      </c>
      <c r="R181" s="18">
        <v>5.2750656215030176</v>
      </c>
      <c r="S181" s="18">
        <v>0.87862659692655143</v>
      </c>
      <c r="T181" s="18">
        <f t="shared" si="19"/>
        <v>6.153692218429569</v>
      </c>
    </row>
    <row r="182" spans="2:20" x14ac:dyDescent="0.25">
      <c r="B182" s="20">
        <f t="shared" si="20"/>
        <v>44072</v>
      </c>
      <c r="F182" s="18">
        <v>0.15801981575714308</v>
      </c>
      <c r="G182" s="18">
        <v>1.5218893939163536E-2</v>
      </c>
      <c r="H182" s="18"/>
      <c r="I182" s="18">
        <v>0.25538107362081064</v>
      </c>
      <c r="J182" s="18">
        <v>2.9422588852867193E-2</v>
      </c>
      <c r="K182" s="18"/>
      <c r="L182" s="18"/>
      <c r="M182" s="18"/>
      <c r="N182" s="18"/>
      <c r="O182" s="18">
        <v>0.85359779491045629</v>
      </c>
      <c r="P182" s="18">
        <v>0.12493001843904494</v>
      </c>
      <c r="Q182" s="18">
        <f t="shared" si="18"/>
        <v>0.97852781334950123</v>
      </c>
      <c r="R182" s="18">
        <v>5.0169750582499546</v>
      </c>
      <c r="S182" s="18">
        <v>0.83553313781385441</v>
      </c>
      <c r="T182" s="18">
        <f t="shared" si="19"/>
        <v>5.852508196063809</v>
      </c>
    </row>
    <row r="183" spans="2:20" x14ac:dyDescent="0.25">
      <c r="B183" s="20">
        <f t="shared" si="20"/>
        <v>44073</v>
      </c>
      <c r="F183" s="18">
        <v>0.15013119781360729</v>
      </c>
      <c r="G183" s="18">
        <v>1.4399303668142238E-2</v>
      </c>
      <c r="H183" s="18"/>
      <c r="I183" s="18">
        <v>0.24243397457394167</v>
      </c>
      <c r="J183" s="18">
        <v>2.7843590301927179E-2</v>
      </c>
      <c r="K183" s="18"/>
      <c r="L183" s="18"/>
      <c r="M183" s="18"/>
      <c r="N183" s="18"/>
      <c r="O183" s="18">
        <v>0.80999170152426814</v>
      </c>
      <c r="P183" s="18">
        <v>0.11839221793707111</v>
      </c>
      <c r="Q183" s="18">
        <f t="shared" si="18"/>
        <v>0.92838391946133925</v>
      </c>
      <c r="R183" s="18">
        <v>4.7722400193051726</v>
      </c>
      <c r="S183" s="18">
        <v>0.7946734477800419</v>
      </c>
      <c r="T183" s="18">
        <f t="shared" si="19"/>
        <v>5.5669134670852145</v>
      </c>
    </row>
    <row r="184" spans="2:20" x14ac:dyDescent="0.25">
      <c r="B184" s="20">
        <f t="shared" si="20"/>
        <v>44074</v>
      </c>
      <c r="F184" s="18">
        <v>0.14264265821111621</v>
      </c>
      <c r="G184" s="18">
        <v>1.3624841069940885E-2</v>
      </c>
      <c r="H184" s="18"/>
      <c r="I184" s="18">
        <v>0.23015809620119398</v>
      </c>
      <c r="J184" s="18">
        <v>2.6351433220042964E-2</v>
      </c>
      <c r="K184" s="18"/>
      <c r="L184" s="18"/>
      <c r="M184" s="18"/>
      <c r="N184" s="18"/>
      <c r="O184" s="18">
        <v>0.76869236561469734</v>
      </c>
      <c r="P184" s="18">
        <v>0.11220818915535347</v>
      </c>
      <c r="Q184" s="18">
        <f t="shared" si="18"/>
        <v>0.8809005547700508</v>
      </c>
      <c r="R184" s="18">
        <v>4.5401105437595106</v>
      </c>
      <c r="S184" s="18">
        <v>0.75592192899875954</v>
      </c>
      <c r="T184" s="18">
        <f t="shared" si="19"/>
        <v>5.2960324727582702</v>
      </c>
    </row>
    <row r="185" spans="2:20" x14ac:dyDescent="0.25">
      <c r="B185" s="20">
        <f t="shared" si="20"/>
        <v>44075</v>
      </c>
      <c r="F185" s="18">
        <v>0.13553323126689065</v>
      </c>
      <c r="G185" s="18">
        <v>1.2892933788862138E-2</v>
      </c>
      <c r="H185" s="18"/>
      <c r="I185" s="18">
        <v>0.21851716557284817</v>
      </c>
      <c r="J185" s="18">
        <v>2.4941150129961898E-2</v>
      </c>
      <c r="K185" s="18"/>
      <c r="L185" s="18"/>
      <c r="M185" s="18"/>
      <c r="N185" s="18"/>
      <c r="O185" s="18">
        <v>0.72957042265625205</v>
      </c>
      <c r="P185" s="18">
        <v>0.10635771883789857</v>
      </c>
      <c r="Q185" s="18">
        <f t="shared" si="18"/>
        <v>0.83592814149415062</v>
      </c>
      <c r="R185" s="18">
        <v>4.3198832929265336</v>
      </c>
      <c r="S185" s="18">
        <v>0.71916081010431299</v>
      </c>
      <c r="T185" s="18">
        <f t="shared" si="19"/>
        <v>5.0390441030308466</v>
      </c>
    </row>
    <row r="186" spans="2:20" x14ac:dyDescent="0.25">
      <c r="B186" s="20">
        <f t="shared" si="20"/>
        <v>44076</v>
      </c>
      <c r="F186" s="18">
        <v>0.12878312145039672</v>
      </c>
      <c r="G186" s="18">
        <v>1.2201164403450093E-2</v>
      </c>
      <c r="H186" s="18"/>
      <c r="I186" s="18">
        <v>0.20747701732761925</v>
      </c>
      <c r="J186" s="18">
        <v>2.3608076056007121E-2</v>
      </c>
      <c r="K186" s="18"/>
      <c r="L186" s="18"/>
      <c r="M186" s="18"/>
      <c r="N186" s="18"/>
      <c r="O186" s="18">
        <v>0.69250444569115643</v>
      </c>
      <c r="P186" s="18">
        <v>0.10082184889779455</v>
      </c>
      <c r="Q186" s="18">
        <f t="shared" si="18"/>
        <v>0.79332629458895099</v>
      </c>
      <c r="R186" s="18">
        <v>4.110898342114524</v>
      </c>
      <c r="S186" s="18">
        <v>0.68427960447206715</v>
      </c>
      <c r="T186" s="18">
        <f t="shared" si="19"/>
        <v>4.7951779465865911</v>
      </c>
    </row>
    <row r="187" spans="2:20" x14ac:dyDescent="0.25">
      <c r="B187" s="20">
        <f t="shared" si="20"/>
        <v>44077</v>
      </c>
      <c r="F187" s="18">
        <v>0.12237363079475472</v>
      </c>
      <c r="G187" s="18">
        <v>1.154726027380093E-2</v>
      </c>
      <c r="H187" s="18"/>
      <c r="I187" s="18">
        <v>0.19700545676460024</v>
      </c>
      <c r="J187" s="18">
        <v>2.2347828316014784E-2</v>
      </c>
      <c r="K187" s="18"/>
      <c r="L187" s="18"/>
      <c r="M187" s="18"/>
      <c r="N187" s="18"/>
      <c r="O187" s="18">
        <v>0.65738039640200441</v>
      </c>
      <c r="P187" s="18">
        <v>9.5582789172112825E-2</v>
      </c>
      <c r="Q187" s="18">
        <f t="shared" si="18"/>
        <v>0.75296318557411723</v>
      </c>
      <c r="R187" s="18">
        <v>3.9125362104205124</v>
      </c>
      <c r="S187" s="18">
        <v>0.65117460919691439</v>
      </c>
      <c r="T187" s="18">
        <f t="shared" si="19"/>
        <v>4.5637108196174268</v>
      </c>
    </row>
    <row r="188" spans="2:20" x14ac:dyDescent="0.25">
      <c r="B188" s="20">
        <f t="shared" si="20"/>
        <v>44078</v>
      </c>
      <c r="F188" s="18">
        <v>0.11628709149590577</v>
      </c>
      <c r="G188" s="18">
        <v>1.0929084129202238E-2</v>
      </c>
      <c r="H188" s="18"/>
      <c r="I188" s="18">
        <v>0.18707213328889338</v>
      </c>
      <c r="J188" s="18">
        <v>2.115628782667045E-2</v>
      </c>
      <c r="K188" s="18"/>
      <c r="L188" s="18"/>
      <c r="M188" s="18"/>
      <c r="N188" s="18"/>
      <c r="O188" s="18">
        <v>0.62409111943998141</v>
      </c>
      <c r="P188" s="18">
        <v>9.0623837094426563E-2</v>
      </c>
      <c r="Q188" s="18">
        <f t="shared" si="18"/>
        <v>0.71471495653440797</v>
      </c>
      <c r="R188" s="18">
        <v>3.7242151104001096</v>
      </c>
      <c r="S188" s="18">
        <v>0.61974844153019149</v>
      </c>
      <c r="T188" s="18">
        <f t="shared" si="19"/>
        <v>4.343963551930301</v>
      </c>
    </row>
    <row r="189" spans="2:20" x14ac:dyDescent="0.25">
      <c r="B189" s="20">
        <f t="shared" si="20"/>
        <v>44079</v>
      </c>
      <c r="F189" s="18">
        <v>0.11050680322296103</v>
      </c>
      <c r="G189" s="18">
        <v>1.0344625375182659E-2</v>
      </c>
      <c r="H189" s="18"/>
      <c r="I189" s="18">
        <v>0.17764842289398075</v>
      </c>
      <c r="J189" s="18">
        <v>2.0029581789458462E-2</v>
      </c>
      <c r="K189" s="18"/>
      <c r="L189" s="18"/>
      <c r="M189" s="18"/>
      <c r="N189" s="18"/>
      <c r="O189" s="18">
        <v>0.59253587617058656</v>
      </c>
      <c r="P189" s="18">
        <v>8.5929303621014697E-2</v>
      </c>
      <c r="Q189" s="18">
        <f t="shared" si="18"/>
        <v>0.67846517979160126</v>
      </c>
      <c r="R189" s="18">
        <v>3.5453884007438319</v>
      </c>
      <c r="S189" s="18">
        <v>0.58990960991241082</v>
      </c>
      <c r="T189" s="18">
        <f t="shared" si="19"/>
        <v>4.1352980106562427</v>
      </c>
    </row>
    <row r="190" spans="2:20" x14ac:dyDescent="0.25">
      <c r="B190" s="20">
        <f t="shared" si="20"/>
        <v>44080</v>
      </c>
      <c r="F190" s="18">
        <v>0.10501697493964457</v>
      </c>
      <c r="G190" s="18">
        <v>9.7919919617197593E-3</v>
      </c>
      <c r="H190" s="18"/>
      <c r="I190" s="18">
        <v>0.16870731961535057</v>
      </c>
      <c r="J190" s="18">
        <v>1.8964067681736196E-2</v>
      </c>
      <c r="K190" s="18"/>
      <c r="L190" s="18"/>
      <c r="M190" s="18"/>
      <c r="N190" s="18"/>
      <c r="O190" s="18">
        <v>0.562619914431707</v>
      </c>
      <c r="P190" s="18">
        <v>8.1484444911438914E-2</v>
      </c>
      <c r="Q190" s="18">
        <f t="shared" si="18"/>
        <v>0.64410435934314592</v>
      </c>
      <c r="R190" s="18">
        <v>3.3755422264621302</v>
      </c>
      <c r="S190" s="18">
        <v>0.56157211685786024</v>
      </c>
      <c r="T190" s="18">
        <f t="shared" si="19"/>
        <v>3.9371143433199904</v>
      </c>
    </row>
    <row r="191" spans="2:20" x14ac:dyDescent="0.25">
      <c r="B191" s="20">
        <f t="shared" si="20"/>
        <v>44081</v>
      </c>
      <c r="F191" s="18">
        <v>9.9802670556528028E-2</v>
      </c>
      <c r="G191" s="18">
        <v>9.2694029053745908E-3</v>
      </c>
      <c r="H191" s="18"/>
      <c r="I191" s="18">
        <v>0.16022333453292958</v>
      </c>
      <c r="J191" s="18">
        <v>1.7956318391043169E-2</v>
      </c>
      <c r="K191" s="18"/>
      <c r="L191" s="18"/>
      <c r="M191" s="18"/>
      <c r="N191" s="18"/>
      <c r="O191" s="18">
        <v>0.534254071124451</v>
      </c>
      <c r="P191" s="18">
        <v>7.7275399179598026E-2</v>
      </c>
      <c r="Q191" s="18">
        <f t="shared" si="18"/>
        <v>0.61152947030404903</v>
      </c>
      <c r="R191" s="18">
        <v>3.2141933319471718</v>
      </c>
      <c r="S191" s="18">
        <v>0.53465509125453536</v>
      </c>
      <c r="T191" s="18">
        <f t="shared" si="19"/>
        <v>3.7488484232017072</v>
      </c>
    </row>
    <row r="192" spans="2:20" x14ac:dyDescent="0.25">
      <c r="B192" s="20">
        <f t="shared" si="20"/>
        <v>44082</v>
      </c>
      <c r="F192" s="18">
        <v>9.4849758541386109E-2</v>
      </c>
      <c r="G192" s="18">
        <v>8.7751812807255192E-3</v>
      </c>
      <c r="H192" s="18"/>
      <c r="I192" s="18">
        <v>0.15217240213678451</v>
      </c>
      <c r="J192" s="18">
        <v>1.7003108442622761E-2</v>
      </c>
      <c r="K192" s="18"/>
      <c r="L192" s="18"/>
      <c r="M192" s="18"/>
      <c r="N192" s="18"/>
      <c r="O192" s="18">
        <v>0.50735440480275429</v>
      </c>
      <c r="P192" s="18">
        <v>7.3289128375108703E-2</v>
      </c>
      <c r="Q192" s="18">
        <f t="shared" si="18"/>
        <v>0.58064353317786299</v>
      </c>
      <c r="R192" s="18">
        <v>3.0608870340547583</v>
      </c>
      <c r="S192" s="18">
        <v>0.50908244767788347</v>
      </c>
      <c r="T192" s="18">
        <f t="shared" si="19"/>
        <v>3.5699694817326417</v>
      </c>
    </row>
    <row r="193" spans="2:20" x14ac:dyDescent="0.25">
      <c r="B193" s="20">
        <f t="shared" si="20"/>
        <v>44083</v>
      </c>
      <c r="F193" s="18">
        <v>9.0144864712783601E-2</v>
      </c>
      <c r="G193" s="18">
        <v>8.3077477074766648E-3</v>
      </c>
      <c r="H193" s="18"/>
      <c r="I193" s="18">
        <v>0.14453179308475228</v>
      </c>
      <c r="J193" s="18">
        <v>1.6101401181003894E-2</v>
      </c>
      <c r="K193" s="18"/>
      <c r="L193" s="18"/>
      <c r="M193" s="18"/>
      <c r="N193" s="18"/>
      <c r="O193" s="18">
        <v>0.48184185580976191</v>
      </c>
      <c r="P193" s="18">
        <v>6.9513364177510084E-2</v>
      </c>
      <c r="Q193" s="18">
        <f t="shared" si="18"/>
        <v>0.55135521998727199</v>
      </c>
      <c r="R193" s="18">
        <v>2.915195342287916</v>
      </c>
      <c r="S193" s="18">
        <v>0.48478257073657005</v>
      </c>
      <c r="T193" s="18">
        <f t="shared" si="19"/>
        <v>3.399977913024486</v>
      </c>
    </row>
    <row r="194" spans="2:20" x14ac:dyDescent="0.25">
      <c r="B194" s="20">
        <f t="shared" si="20"/>
        <v>44084</v>
      </c>
      <c r="F194" s="18">
        <v>8.5675328235083725E-2</v>
      </c>
      <c r="G194" s="18">
        <v>7.8656143232365139E-3</v>
      </c>
      <c r="H194" s="18"/>
      <c r="I194" s="18">
        <v>0.13728003333017114</v>
      </c>
      <c r="J194" s="18">
        <v>1.524833689290972E-2</v>
      </c>
      <c r="K194" s="18"/>
      <c r="L194" s="18"/>
      <c r="M194" s="18"/>
      <c r="N194" s="18"/>
      <c r="O194" s="18">
        <v>0.4576419314071245</v>
      </c>
      <c r="P194" s="18">
        <v>6.5936558016801428E-2</v>
      </c>
      <c r="Q194" s="18">
        <f t="shared" si="18"/>
        <v>0.52357848942392593</v>
      </c>
      <c r="R194" s="18">
        <v>2.7767152152191557</v>
      </c>
      <c r="S194" s="18">
        <v>0.46168802238207718</v>
      </c>
      <c r="T194" s="18">
        <f t="shared" si="19"/>
        <v>3.2384032376012328</v>
      </c>
    </row>
    <row r="195" spans="2:20" x14ac:dyDescent="0.25">
      <c r="B195" s="20">
        <f t="shared" si="20"/>
        <v>44085</v>
      </c>
      <c r="F195" s="18">
        <v>8.1429160629340913E-2</v>
      </c>
      <c r="G195" s="18">
        <v>7.4473791164564318E-3</v>
      </c>
      <c r="H195" s="18"/>
      <c r="I195" s="18">
        <v>0.13039682848830125</v>
      </c>
      <c r="J195" s="18">
        <v>1.4441221730521647E-2</v>
      </c>
      <c r="K195" s="18"/>
      <c r="L195" s="18"/>
      <c r="M195" s="18"/>
      <c r="N195" s="18"/>
      <c r="O195" s="18">
        <v>0.43468441402364988</v>
      </c>
      <c r="P195" s="18">
        <v>6.2547834734687058E-2</v>
      </c>
      <c r="Q195" s="18">
        <f t="shared" si="18"/>
        <v>0.49723224875833694</v>
      </c>
      <c r="R195" s="18">
        <v>2.6450669424521038</v>
      </c>
      <c r="S195" s="18">
        <v>0.43973527043908689</v>
      </c>
      <c r="T195" s="18">
        <f t="shared" si="19"/>
        <v>3.0848022128911907</v>
      </c>
    </row>
    <row r="196" spans="2:20" x14ac:dyDescent="0.25">
      <c r="B196" s="20">
        <f t="shared" si="20"/>
        <v>44086</v>
      </c>
      <c r="F196" s="18">
        <v>7.739500725074322E-2</v>
      </c>
      <c r="G196" s="18">
        <v>7.0517206750082551E-3</v>
      </c>
      <c r="H196" s="18"/>
      <c r="I196" s="18">
        <v>0.12386299355057417</v>
      </c>
      <c r="J196" s="18">
        <v>1.3677517414180329E-2</v>
      </c>
      <c r="K196" s="18"/>
      <c r="L196" s="18"/>
      <c r="M196" s="18"/>
      <c r="N196" s="18"/>
      <c r="O196" s="18">
        <v>0.41290309064061148</v>
      </c>
      <c r="P196" s="18">
        <v>5.9336949610951706E-2</v>
      </c>
      <c r="Q196" s="18">
        <f t="shared" si="18"/>
        <v>0.47224004025156319</v>
      </c>
      <c r="R196" s="18">
        <v>2.5198926424454839</v>
      </c>
      <c r="S196" s="18">
        <v>0.41886443672638052</v>
      </c>
      <c r="T196" s="18">
        <f t="shared" si="19"/>
        <v>2.9387570791718645</v>
      </c>
    </row>
    <row r="197" spans="2:20" x14ac:dyDescent="0.25">
      <c r="B197" s="20">
        <f t="shared" si="20"/>
        <v>44087</v>
      </c>
      <c r="F197" s="18">
        <v>7.3562111349019688E-2</v>
      </c>
      <c r="G197" s="18">
        <v>6.6773932840078487E-3</v>
      </c>
      <c r="H197" s="18"/>
      <c r="I197" s="18">
        <v>0.11766038730638684</v>
      </c>
      <c r="J197" s="18">
        <v>1.2954831640854536E-2</v>
      </c>
      <c r="K197" s="18"/>
      <c r="L197" s="18"/>
      <c r="M197" s="18"/>
      <c r="N197" s="18"/>
      <c r="O197" s="18">
        <v>0.3922355014947243</v>
      </c>
      <c r="P197" s="18">
        <v>5.6294248482117837E-2</v>
      </c>
      <c r="Q197" s="18">
        <f t="shared" si="18"/>
        <v>0.44852974997684214</v>
      </c>
      <c r="R197" s="18">
        <v>2.400854867468297</v>
      </c>
      <c r="S197" s="18">
        <v>0.39901906317936664</v>
      </c>
      <c r="T197" s="18">
        <f t="shared" si="19"/>
        <v>2.7998739306476637</v>
      </c>
    </row>
    <row r="198" spans="2:20" x14ac:dyDescent="0.25">
      <c r="B198" s="20">
        <f t="shared" si="20"/>
        <v>44088</v>
      </c>
      <c r="F198" s="18">
        <v>6.9920280457154149E-2</v>
      </c>
      <c r="G198" s="18">
        <v>6.3232223246814101E-3</v>
      </c>
      <c r="H198" s="18"/>
      <c r="I198" s="18">
        <v>0.11177185099222697</v>
      </c>
      <c r="J198" s="18">
        <v>1.2270909133803798E-2</v>
      </c>
      <c r="K198" s="18"/>
      <c r="L198" s="18"/>
      <c r="M198" s="18"/>
      <c r="N198" s="18"/>
      <c r="O198" s="18">
        <v>0.37262270661085495</v>
      </c>
      <c r="P198" s="18">
        <v>5.3410630653161206E-2</v>
      </c>
      <c r="Q198" s="18">
        <f t="shared" si="18"/>
        <v>0.42603333726401615</v>
      </c>
      <c r="R198" s="18">
        <v>2.2876353072642814</v>
      </c>
      <c r="S198" s="18">
        <v>0.38014589464683013</v>
      </c>
      <c r="T198" s="18">
        <f t="shared" si="19"/>
        <v>2.6677812019111116</v>
      </c>
    </row>
    <row r="199" spans="2:20" x14ac:dyDescent="0.25">
      <c r="B199" s="20">
        <f t="shared" si="20"/>
        <v>44089</v>
      </c>
      <c r="F199" s="18">
        <v>6.6459854777349392E-2</v>
      </c>
      <c r="G199" s="18">
        <v>5.9881000152017805E-3</v>
      </c>
      <c r="H199" s="18"/>
      <c r="I199" s="18">
        <v>0.10618115114266402</v>
      </c>
      <c r="J199" s="18">
        <v>1.1623623304330977E-2</v>
      </c>
      <c r="K199" s="18"/>
      <c r="L199" s="18"/>
      <c r="M199" s="18"/>
      <c r="N199" s="18"/>
      <c r="O199" s="18">
        <v>0.3540090687420161</v>
      </c>
      <c r="P199" s="18">
        <v>5.0677514453127515E-2</v>
      </c>
      <c r="Q199" s="18">
        <f t="shared" ref="Q199:Q250" si="21">SUM(O199:P199)</f>
        <v>0.40468658319514361</v>
      </c>
      <c r="R199" s="18">
        <v>2.179933583993261</v>
      </c>
      <c r="S199" s="18">
        <v>0.36219467702221664</v>
      </c>
      <c r="T199" s="18">
        <f t="shared" ref="T199:T254" si="22">SUM(R199:S199)</f>
        <v>2.5421282610154776</v>
      </c>
    </row>
    <row r="200" spans="2:20" x14ac:dyDescent="0.25">
      <c r="B200" s="20">
        <f t="shared" ref="B200:B248" si="23">B199+1</f>
        <v>44090</v>
      </c>
      <c r="F200" s="18">
        <v>6.3171677666105097E-2</v>
      </c>
      <c r="G200" s="18">
        <v>5.6709813870838843E-3</v>
      </c>
      <c r="H200" s="18"/>
      <c r="I200" s="18">
        <v>0.10087292602474918</v>
      </c>
      <c r="J200" s="18">
        <v>1.1010968470145599E-2</v>
      </c>
      <c r="K200" s="18"/>
      <c r="L200" s="18"/>
      <c r="M200" s="18"/>
      <c r="N200" s="18"/>
      <c r="O200" s="18">
        <v>0.33634205131238559</v>
      </c>
      <c r="P200" s="18">
        <v>4.8086805166349222E-2</v>
      </c>
      <c r="Q200" s="18">
        <f t="shared" si="21"/>
        <v>0.38442885647873482</v>
      </c>
      <c r="R200" s="18">
        <v>2.0774661315845151</v>
      </c>
      <c r="S200" s="18">
        <v>0.34511796957349361</v>
      </c>
      <c r="T200" s="18">
        <f t="shared" si="22"/>
        <v>2.4225841011580087</v>
      </c>
    </row>
    <row r="201" spans="2:20" x14ac:dyDescent="0.25">
      <c r="B201" s="20">
        <f t="shared" si="23"/>
        <v>44091</v>
      </c>
      <c r="F201" s="18">
        <v>6.0047067767300177E-2</v>
      </c>
      <c r="G201" s="18">
        <v>5.3708805671703885E-3</v>
      </c>
      <c r="H201" s="18"/>
      <c r="I201" s="18">
        <v>9.5832635619444773E-2</v>
      </c>
      <c r="J201" s="18">
        <v>1.0431052576677757E-2</v>
      </c>
      <c r="K201" s="18"/>
      <c r="L201" s="18"/>
      <c r="M201" s="18"/>
      <c r="N201" s="18"/>
      <c r="O201" s="18">
        <v>0.31957203034107806</v>
      </c>
      <c r="P201" s="18">
        <v>4.5630865167368029E-2</v>
      </c>
      <c r="Q201" s="18">
        <f t="shared" si="21"/>
        <v>0.36520289550844609</v>
      </c>
      <c r="R201" s="18">
        <v>1.9799651528192044</v>
      </c>
      <c r="S201" s="18">
        <v>0.32887097035381885</v>
      </c>
      <c r="T201" s="18">
        <f t="shared" si="22"/>
        <v>2.3088361231730232</v>
      </c>
    </row>
    <row r="202" spans="2:20" x14ac:dyDescent="0.25">
      <c r="B202" s="20">
        <f t="shared" si="23"/>
        <v>44092</v>
      </c>
      <c r="F202" s="18">
        <v>5.707779304793803E-2</v>
      </c>
      <c r="G202" s="18">
        <v>5.0868672451542807E-3</v>
      </c>
      <c r="H202" s="18"/>
      <c r="I202" s="18">
        <v>9.1046514731715433E-2</v>
      </c>
      <c r="J202" s="18">
        <v>9.8820903958767303E-3</v>
      </c>
      <c r="K202" s="18"/>
      <c r="L202" s="18"/>
      <c r="M202" s="18"/>
      <c r="N202" s="18"/>
      <c r="O202" s="18">
        <v>0.30365211905882461</v>
      </c>
      <c r="P202" s="18">
        <v>4.3302486099491944E-2</v>
      </c>
      <c r="Q202" s="18">
        <f t="shared" si="21"/>
        <v>0.34695460515831655</v>
      </c>
      <c r="R202" s="18">
        <v>1.8871776486048475</v>
      </c>
      <c r="S202" s="18">
        <v>0.31341135368711548</v>
      </c>
      <c r="T202" s="18">
        <f t="shared" si="22"/>
        <v>2.200589002291963</v>
      </c>
    </row>
    <row r="203" spans="2:20" x14ac:dyDescent="0.25">
      <c r="B203" s="20">
        <f t="shared" si="23"/>
        <v>44093</v>
      </c>
      <c r="F203" s="18">
        <v>5.4256046201771824E-2</v>
      </c>
      <c r="G203" s="18">
        <v>4.8180634212258155E-3</v>
      </c>
      <c r="H203" s="18"/>
      <c r="I203" s="18">
        <v>8.6501529080123873E-2</v>
      </c>
      <c r="J203" s="18">
        <v>9.3623971797569538E-3</v>
      </c>
      <c r="K203" s="18"/>
      <c r="L203" s="18"/>
      <c r="M203" s="18"/>
      <c r="N203" s="18"/>
      <c r="O203" s="18">
        <v>0.28853800434444565</v>
      </c>
      <c r="P203" s="18">
        <v>4.109486294692033E-2</v>
      </c>
      <c r="Q203" s="18">
        <f t="shared" si="21"/>
        <v>0.32963286729136598</v>
      </c>
      <c r="R203" s="18">
        <v>1.7988645136465493</v>
      </c>
      <c r="S203" s="18">
        <v>0.29869911884998146</v>
      </c>
      <c r="T203" s="18">
        <f t="shared" si="22"/>
        <v>2.0975636324965308</v>
      </c>
    </row>
    <row r="204" spans="2:20" x14ac:dyDescent="0.25">
      <c r="B204" s="20">
        <f t="shared" si="23"/>
        <v>44094</v>
      </c>
      <c r="F204" s="18">
        <v>5.1574421653640456E-2</v>
      </c>
      <c r="G204" s="18">
        <v>4.5636403174285078E-3</v>
      </c>
      <c r="H204" s="18"/>
      <c r="I204" s="18">
        <v>8.2185334118548781E-2</v>
      </c>
      <c r="J204" s="18">
        <v>8.8703827032077243E-3</v>
      </c>
      <c r="K204" s="18"/>
      <c r="L204" s="18"/>
      <c r="M204" s="18"/>
      <c r="N204" s="18"/>
      <c r="O204" s="18">
        <v>0.27418779422805528</v>
      </c>
      <c r="P204" s="18">
        <v>3.9001569793072122E-2</v>
      </c>
      <c r="Q204" s="18">
        <f t="shared" si="21"/>
        <v>0.3131893640211274</v>
      </c>
      <c r="R204" s="18">
        <v>1.7147996938256256</v>
      </c>
      <c r="S204" s="18">
        <v>0.28469644905999303</v>
      </c>
      <c r="T204" s="18">
        <f t="shared" si="22"/>
        <v>1.9994961428856186</v>
      </c>
    </row>
    <row r="205" spans="2:20" x14ac:dyDescent="0.25">
      <c r="B205" s="20">
        <f t="shared" si="23"/>
        <v>44095</v>
      </c>
      <c r="F205" s="18">
        <v>4.9025893913494656E-2</v>
      </c>
      <c r="G205" s="18">
        <v>4.3228155063843587E-3</v>
      </c>
      <c r="H205" s="18"/>
      <c r="I205" s="18">
        <v>7.8086236437229672E-2</v>
      </c>
      <c r="J205" s="18">
        <v>8.4045457188040018E-3</v>
      </c>
      <c r="K205" s="18"/>
      <c r="L205" s="18"/>
      <c r="M205" s="18"/>
      <c r="N205" s="18"/>
      <c r="O205" s="18">
        <v>0.26056187518770457</v>
      </c>
      <c r="P205" s="18">
        <v>3.7016537249655812E-2</v>
      </c>
      <c r="Q205" s="18">
        <f t="shared" si="21"/>
        <v>0.29757841243736038</v>
      </c>
      <c r="R205" s="18">
        <v>1.6347694005271478</v>
      </c>
      <c r="S205" s="18">
        <v>0.27136758003416617</v>
      </c>
      <c r="T205" s="18">
        <f t="shared" si="22"/>
        <v>1.906136980561314</v>
      </c>
    </row>
    <row r="206" spans="2:20" x14ac:dyDescent="0.25">
      <c r="B206" s="20">
        <f t="shared" si="23"/>
        <v>44096</v>
      </c>
      <c r="F206" s="18">
        <v>4.6603797109128209E-2</v>
      </c>
      <c r="G206" s="18">
        <v>4.0948502046376234E-3</v>
      </c>
      <c r="H206" s="18"/>
      <c r="I206" s="18">
        <v>7.419315748848021E-2</v>
      </c>
      <c r="J206" s="18">
        <v>7.9634687181169284E-3</v>
      </c>
      <c r="K206" s="18"/>
      <c r="L206" s="18"/>
      <c r="M206" s="18"/>
      <c r="N206" s="18"/>
      <c r="O206" s="18">
        <v>0.24762277903209906</v>
      </c>
      <c r="P206" s="18">
        <v>3.5134031312736624E-2</v>
      </c>
      <c r="Q206" s="18">
        <f t="shared" si="21"/>
        <v>0.28275681034483569</v>
      </c>
      <c r="R206" s="18">
        <v>1.5585713776235934</v>
      </c>
      <c r="S206" s="18">
        <v>0.25867867736224071</v>
      </c>
      <c r="T206" s="18">
        <f t="shared" si="22"/>
        <v>1.8172500549858341</v>
      </c>
    </row>
    <row r="207" spans="2:20" x14ac:dyDescent="0.25">
      <c r="B207" s="20">
        <f t="shared" si="23"/>
        <v>44097</v>
      </c>
      <c r="F207" s="18">
        <v>4.4301805886789225E-2</v>
      </c>
      <c r="G207" s="18">
        <v>3.8790467515354976E-3</v>
      </c>
      <c r="H207" s="18"/>
      <c r="I207" s="18">
        <v>7.0495599589776248E-2</v>
      </c>
      <c r="J207" s="18">
        <v>7.5458130559127312E-3</v>
      </c>
      <c r="K207" s="18"/>
      <c r="L207" s="18"/>
      <c r="M207" s="18"/>
      <c r="N207" s="18"/>
      <c r="O207" s="18">
        <v>0.23533505832529045</v>
      </c>
      <c r="P207" s="18">
        <v>3.3348633624882495E-2</v>
      </c>
      <c r="Q207" s="18">
        <f t="shared" si="21"/>
        <v>0.26868369195017294</v>
      </c>
      <c r="R207" s="18">
        <v>1.4860142174511566</v>
      </c>
      <c r="S207" s="18">
        <v>0.2465977220813329</v>
      </c>
      <c r="T207" s="18">
        <f t="shared" si="22"/>
        <v>1.7326119395324895</v>
      </c>
    </row>
    <row r="208" spans="2:20" x14ac:dyDescent="0.25">
      <c r="B208" s="20">
        <f t="shared" si="23"/>
        <v>44098</v>
      </c>
      <c r="F208" s="18">
        <v>4.2113917141250568E-2</v>
      </c>
      <c r="G208" s="18">
        <v>3.6747462318089674E-3</v>
      </c>
      <c r="H208" s="18"/>
      <c r="I208" s="18">
        <v>6.6983613869524561E-2</v>
      </c>
      <c r="J208" s="18">
        <v>7.1503143717563944E-3</v>
      </c>
      <c r="K208" s="18"/>
      <c r="L208" s="18"/>
      <c r="M208" s="18"/>
      <c r="N208" s="18"/>
      <c r="O208" s="18">
        <v>0.22366516973488615</v>
      </c>
      <c r="P208" s="18">
        <v>3.1655223012421629E-2</v>
      </c>
      <c r="Q208" s="18">
        <f t="shared" si="21"/>
        <v>0.25532039274730778</v>
      </c>
      <c r="R208" s="18">
        <v>1.4169167219370138</v>
      </c>
      <c r="S208" s="18">
        <v>0.23509440380576052</v>
      </c>
      <c r="T208" s="18">
        <f t="shared" si="22"/>
        <v>1.6520111257427743</v>
      </c>
    </row>
    <row r="209" spans="2:20" x14ac:dyDescent="0.25">
      <c r="B209" s="20">
        <f t="shared" si="23"/>
        <v>44099</v>
      </c>
      <c r="F209" s="18">
        <v>4.0034433150140103E-2</v>
      </c>
      <c r="G209" s="18">
        <v>3.4813262236639275E-3</v>
      </c>
      <c r="H209" s="18"/>
      <c r="I209" s="18">
        <v>6.3647770250099711E-2</v>
      </c>
      <c r="J209" s="18">
        <v>6.7757782990156556E-3</v>
      </c>
      <c r="K209" s="18"/>
      <c r="L209" s="18"/>
      <c r="M209" s="18"/>
      <c r="N209" s="18"/>
      <c r="O209" s="18">
        <v>0.21258136491451296</v>
      </c>
      <c r="P209" s="18">
        <v>3.0048958177758323E-2</v>
      </c>
      <c r="Q209" s="18">
        <f t="shared" si="21"/>
        <v>0.24263032309227128</v>
      </c>
      <c r="R209" s="18">
        <v>1.3511073056179157</v>
      </c>
      <c r="S209" s="18">
        <v>0.22414002088589768</v>
      </c>
      <c r="T209" s="18">
        <f t="shared" si="22"/>
        <v>1.5752473265038134</v>
      </c>
    </row>
    <row r="210" spans="2:20" x14ac:dyDescent="0.25">
      <c r="B210" s="20">
        <f t="shared" si="23"/>
        <v>44100</v>
      </c>
      <c r="F210" s="18">
        <v>3.8057945304899476E-2</v>
      </c>
      <c r="G210" s="18">
        <v>3.2981987442326499E-3</v>
      </c>
      <c r="H210" s="18"/>
      <c r="I210" s="18">
        <v>6.0479129089799244E-2</v>
      </c>
      <c r="J210" s="18">
        <v>6.4210764212475624E-3</v>
      </c>
      <c r="K210" s="18"/>
      <c r="L210" s="18"/>
      <c r="M210" s="18"/>
      <c r="N210" s="18"/>
      <c r="O210" s="18">
        <v>0.20205358821112895</v>
      </c>
      <c r="P210" s="18">
        <v>2.8525261523100198E-2</v>
      </c>
      <c r="Q210" s="18">
        <f t="shared" si="21"/>
        <v>0.23057884973422915</v>
      </c>
      <c r="R210" s="18">
        <v>1.2884234377088433</v>
      </c>
      <c r="S210" s="18">
        <v>0.21370738708492354</v>
      </c>
      <c r="T210" s="18">
        <f t="shared" si="22"/>
        <v>1.5021308247937668</v>
      </c>
    </row>
    <row r="211" spans="2:20" x14ac:dyDescent="0.25">
      <c r="B211" s="20">
        <f t="shared" si="23"/>
        <v>44101</v>
      </c>
      <c r="F211" s="18">
        <v>3.6179319016810041E-2</v>
      </c>
      <c r="G211" s="18">
        <v>3.12480824868544E-3</v>
      </c>
      <c r="H211" s="18"/>
      <c r="I211" s="18">
        <v>5.7469214636512334E-2</v>
      </c>
      <c r="J211" s="18">
        <v>6.0851424932479858E-3</v>
      </c>
      <c r="K211" s="18"/>
      <c r="L211" s="18"/>
      <c r="M211" s="18"/>
      <c r="N211" s="18"/>
      <c r="O211" s="18">
        <v>0.19205338081883383</v>
      </c>
      <c r="P211" s="18">
        <v>2.7079803971901129E-2</v>
      </c>
      <c r="Q211" s="18">
        <f t="shared" si="21"/>
        <v>0.21913318479073496</v>
      </c>
      <c r="R211" s="18">
        <v>1.2287111200857908</v>
      </c>
      <c r="S211" s="18">
        <v>0.20377074423777231</v>
      </c>
      <c r="T211" s="18">
        <f t="shared" si="22"/>
        <v>1.4324818643235631</v>
      </c>
    </row>
    <row r="212" spans="2:20" x14ac:dyDescent="0.25">
      <c r="B212" s="20">
        <f t="shared" si="23"/>
        <v>44102</v>
      </c>
      <c r="F212" s="18">
        <v>3.4393679376080399E-2</v>
      </c>
      <c r="G212" s="18">
        <v>2.9606297894133604E-3</v>
      </c>
      <c r="H212" s="18"/>
      <c r="I212" s="18">
        <v>5.4609989889286226E-2</v>
      </c>
      <c r="J212" s="18">
        <v>5.7669688958412735E-3</v>
      </c>
      <c r="K212" s="18"/>
      <c r="L212" s="18"/>
      <c r="M212" s="18"/>
      <c r="N212" s="18"/>
      <c r="O212" s="18">
        <v>0.18255379080437706</v>
      </c>
      <c r="P212" s="18">
        <v>2.570849074072612E-2</v>
      </c>
      <c r="Q212" s="18">
        <f t="shared" si="21"/>
        <v>0.20826228154510318</v>
      </c>
      <c r="R212" s="18">
        <v>1.171824398868921</v>
      </c>
      <c r="S212" s="18">
        <v>0.19430568059988218</v>
      </c>
      <c r="T212" s="18">
        <f t="shared" si="22"/>
        <v>1.3661300794688032</v>
      </c>
    </row>
    <row r="213" spans="2:20" x14ac:dyDescent="0.25">
      <c r="B213" s="20">
        <f t="shared" si="23"/>
        <v>44103</v>
      </c>
      <c r="F213" s="18">
        <v>3.269639759673737E-2</v>
      </c>
      <c r="G213" s="18">
        <v>2.8051672834408237E-3</v>
      </c>
      <c r="H213" s="18"/>
      <c r="I213" s="18">
        <v>5.1893832995119737E-2</v>
      </c>
      <c r="J213" s="18">
        <v>5.4656032898492413E-3</v>
      </c>
      <c r="K213" s="18"/>
      <c r="L213" s="18"/>
      <c r="M213" s="18"/>
      <c r="N213" s="18"/>
      <c r="O213" s="18">
        <v>0.17352928871696349</v>
      </c>
      <c r="P213" s="18">
        <v>2.440744800696848E-2</v>
      </c>
      <c r="Q213" s="18">
        <f t="shared" si="21"/>
        <v>0.19793673672393197</v>
      </c>
      <c r="R213" s="18">
        <v>1.1176249070740596</v>
      </c>
      <c r="S213" s="18">
        <v>0.18528905430821396</v>
      </c>
      <c r="T213" s="18">
        <f t="shared" si="22"/>
        <v>1.3029139613822736</v>
      </c>
    </row>
    <row r="214" spans="2:20" x14ac:dyDescent="0.25">
      <c r="B214" s="20">
        <f t="shared" si="23"/>
        <v>44104</v>
      </c>
      <c r="F214" s="18">
        <v>3.1083078214578563E-2</v>
      </c>
      <c r="G214" s="18">
        <v>2.6579518807920977E-3</v>
      </c>
      <c r="H214" s="18"/>
      <c r="I214" s="18">
        <v>4.9313515024550725E-2</v>
      </c>
      <c r="J214" s="18">
        <v>5.1801454765154631E-3</v>
      </c>
      <c r="K214" s="18"/>
      <c r="L214" s="18"/>
      <c r="M214" s="18"/>
      <c r="N214" s="18"/>
      <c r="O214" s="18">
        <v>0.16495568837126484</v>
      </c>
      <c r="P214" s="18">
        <v>2.3173010366917879E-2</v>
      </c>
      <c r="Q214" s="18">
        <f t="shared" si="21"/>
        <v>0.18812869873818272</v>
      </c>
      <c r="R214" s="18">
        <v>1.0659814361060853</v>
      </c>
      <c r="S214" s="18">
        <v>0.17669892172398249</v>
      </c>
      <c r="T214" s="18">
        <f t="shared" si="22"/>
        <v>1.2426803578300678</v>
      </c>
    </row>
    <row r="215" spans="2:20" x14ac:dyDescent="0.25">
      <c r="B215" s="20">
        <f t="shared" si="23"/>
        <v>44105</v>
      </c>
      <c r="F215" s="18">
        <v>2.9549547049100511E-2</v>
      </c>
      <c r="G215" s="18">
        <v>2.5185404056173866E-3</v>
      </c>
      <c r="H215" s="18"/>
      <c r="I215" s="18">
        <v>4.6862178944138577E-2</v>
      </c>
      <c r="J215" s="18">
        <v>4.9097444571089E-3</v>
      </c>
      <c r="K215" s="18"/>
      <c r="L215" s="18"/>
      <c r="M215" s="18"/>
      <c r="N215" s="18"/>
      <c r="O215" s="18">
        <v>0.15681007231614785</v>
      </c>
      <c r="P215" s="18">
        <v>2.2001709093274258E-2</v>
      </c>
      <c r="Q215" s="18">
        <f t="shared" si="21"/>
        <v>0.17881178140942211</v>
      </c>
      <c r="R215" s="18">
        <v>1.0167695342061052</v>
      </c>
      <c r="S215" s="18">
        <v>0.16851447024328081</v>
      </c>
      <c r="T215" s="18">
        <f t="shared" si="22"/>
        <v>1.185284004449386</v>
      </c>
    </row>
    <row r="216" spans="2:20" x14ac:dyDescent="0.25">
      <c r="B216" s="20">
        <f t="shared" si="23"/>
        <v>44106</v>
      </c>
      <c r="F216" s="18">
        <v>2.8091839736589463E-2</v>
      </c>
      <c r="G216" s="18">
        <v>2.3865139437475591E-3</v>
      </c>
      <c r="H216" s="18"/>
      <c r="I216" s="18">
        <v>4.4533319884067168E-2</v>
      </c>
      <c r="J216" s="18">
        <v>4.6535956380466814E-3</v>
      </c>
      <c r="K216" s="18"/>
      <c r="L216" s="18"/>
      <c r="M216" s="18"/>
      <c r="N216" s="18"/>
      <c r="O216" s="18">
        <v>0.14907072198184323</v>
      </c>
      <c r="P216" s="18">
        <v>2.089026109479164E-2</v>
      </c>
      <c r="Q216" s="18">
        <f t="shared" si="21"/>
        <v>0.16996098307663488</v>
      </c>
      <c r="R216" s="18">
        <v>0.96987112983333645</v>
      </c>
      <c r="S216" s="18">
        <v>0.16071595530002014</v>
      </c>
      <c r="T216" s="18">
        <f t="shared" si="22"/>
        <v>1.1305870851333566</v>
      </c>
    </row>
    <row r="217" spans="2:20" x14ac:dyDescent="0.25">
      <c r="B217" s="20">
        <f t="shared" si="23"/>
        <v>44107</v>
      </c>
      <c r="F217" s="18">
        <v>2.670619091077242E-2</v>
      </c>
      <c r="G217" s="18">
        <v>2.2614764375248342E-3</v>
      </c>
      <c r="H217" s="18"/>
      <c r="I217" s="18">
        <v>4.2320766362536233E-2</v>
      </c>
      <c r="J217" s="18">
        <v>4.4109382561146049E-3</v>
      </c>
      <c r="K217" s="18"/>
      <c r="L217" s="18"/>
      <c r="M217" s="18"/>
      <c r="N217" s="18"/>
      <c r="O217" s="18">
        <v>0.1417170517561317</v>
      </c>
      <c r="P217" s="18">
        <v>1.9835558518025209E-2</v>
      </c>
      <c r="Q217" s="18">
        <f t="shared" si="21"/>
        <v>0.1615526102741569</v>
      </c>
      <c r="R217" s="18">
        <v>0.9251741782973113</v>
      </c>
      <c r="S217" s="18">
        <v>0.15328464122967489</v>
      </c>
      <c r="T217" s="18">
        <f t="shared" si="22"/>
        <v>1.0784588195269862</v>
      </c>
    </row>
    <row r="218" spans="2:20" x14ac:dyDescent="0.25">
      <c r="B218" s="20">
        <f t="shared" si="23"/>
        <v>44108</v>
      </c>
      <c r="F218" s="18">
        <v>2.5389024067408172E-2</v>
      </c>
      <c r="G218" s="18">
        <v>2.1430534516184707E-3</v>
      </c>
      <c r="H218" s="18"/>
      <c r="I218" s="18">
        <v>4.0218662801635219E-2</v>
      </c>
      <c r="J218" s="18">
        <v>4.1810528864516527E-3</v>
      </c>
      <c r="K218" s="18"/>
      <c r="L218" s="18"/>
      <c r="M218" s="18"/>
      <c r="N218" s="18"/>
      <c r="O218" s="18">
        <v>0.13472954710596241</v>
      </c>
      <c r="P218" s="18">
        <v>1.883465901028103E-2</v>
      </c>
      <c r="Q218" s="18">
        <f t="shared" si="21"/>
        <v>0.15356420611624344</v>
      </c>
      <c r="R218" s="18">
        <v>0.88257233007971081</v>
      </c>
      <c r="S218" s="18">
        <v>0.14620274578101089</v>
      </c>
      <c r="T218" s="18">
        <f t="shared" si="22"/>
        <v>1.0287750758607217</v>
      </c>
    </row>
    <row r="219" spans="2:20" x14ac:dyDescent="0.25">
      <c r="B219" s="20">
        <f t="shared" si="23"/>
        <v>44109</v>
      </c>
      <c r="F219" s="18">
        <v>2.4136941785400268E-2</v>
      </c>
      <c r="G219" s="18">
        <v>2.030890924288542E-3</v>
      </c>
      <c r="H219" s="18"/>
      <c r="I219" s="18">
        <v>3.8221452785364818E-2</v>
      </c>
      <c r="J219" s="18">
        <v>3.9632591506233439E-3</v>
      </c>
      <c r="K219" s="18"/>
      <c r="L219" s="18"/>
      <c r="M219" s="18"/>
      <c r="N219" s="18"/>
      <c r="O219" s="18">
        <v>0.12808970634796424</v>
      </c>
      <c r="P219" s="18">
        <v>1.7884776530991076E-2</v>
      </c>
      <c r="Q219" s="18">
        <f t="shared" si="21"/>
        <v>0.14597448287895531</v>
      </c>
      <c r="R219" s="18">
        <v>0.84196461926330812</v>
      </c>
      <c r="S219" s="18">
        <v>0.13945338798248486</v>
      </c>
      <c r="T219" s="18">
        <f t="shared" si="22"/>
        <v>0.98141800724579298</v>
      </c>
    </row>
    <row r="220" spans="2:20" x14ac:dyDescent="0.25">
      <c r="B220" s="20">
        <f t="shared" si="23"/>
        <v>44110</v>
      </c>
      <c r="F220" s="18">
        <v>2.2946716624574037E-2</v>
      </c>
      <c r="G220" s="18">
        <v>1.9246540587118943E-3</v>
      </c>
      <c r="H220" s="18"/>
      <c r="I220" s="18">
        <v>3.6323863347206498E-2</v>
      </c>
      <c r="J220" s="18">
        <v>3.7569135483863647E-3</v>
      </c>
      <c r="K220" s="18"/>
      <c r="L220" s="18"/>
      <c r="M220" s="18"/>
      <c r="N220" s="18"/>
      <c r="O220" s="18">
        <v>0.12177998576589744</v>
      </c>
      <c r="P220" s="18">
        <v>1.6983272707875585E-2</v>
      </c>
      <c r="Q220" s="18">
        <f t="shared" si="21"/>
        <v>0.13876325847377302</v>
      </c>
      <c r="R220" s="18">
        <v>0.80325517080927966</v>
      </c>
      <c r="S220" s="18">
        <v>0.13302053914185308</v>
      </c>
      <c r="T220" s="18">
        <f t="shared" si="22"/>
        <v>0.93627570995113274</v>
      </c>
    </row>
    <row r="221" spans="2:20" x14ac:dyDescent="0.25">
      <c r="B221" s="20">
        <f t="shared" si="23"/>
        <v>44111</v>
      </c>
      <c r="F221" s="18">
        <v>2.181528254004661E-2</v>
      </c>
      <c r="G221" s="18">
        <v>1.8240262224935577E-3</v>
      </c>
      <c r="H221" s="18"/>
      <c r="I221" s="18">
        <v>3.4520890196290566E-2</v>
      </c>
      <c r="J221" s="18">
        <v>3.5614073731267126E-3</v>
      </c>
      <c r="K221" s="18"/>
      <c r="L221" s="18"/>
      <c r="M221" s="18"/>
      <c r="N221" s="18"/>
      <c r="O221" s="18">
        <v>0.11578374789314694</v>
      </c>
      <c r="P221" s="18">
        <v>1.6127648732435773E-2</v>
      </c>
      <c r="Q221" s="18">
        <f t="shared" si="21"/>
        <v>0.13191139662558271</v>
      </c>
      <c r="R221" s="18">
        <v>0.76635292538048816</v>
      </c>
      <c r="S221" s="18">
        <v>0.12688897680482114</v>
      </c>
      <c r="T221" s="18">
        <f t="shared" si="22"/>
        <v>0.8932419021853093</v>
      </c>
    </row>
    <row r="222" spans="2:20" x14ac:dyDescent="0.25">
      <c r="B222" s="20">
        <f t="shared" si="23"/>
        <v>44112</v>
      </c>
      <c r="F222" s="18">
        <v>2.0739726485771826E-2</v>
      </c>
      <c r="G222" s="18">
        <v>1.7287079772358993E-3</v>
      </c>
      <c r="H222" s="18"/>
      <c r="I222" s="18">
        <v>3.2807783583848504E-2</v>
      </c>
      <c r="J222" s="18">
        <v>3.3761648246581899E-3</v>
      </c>
      <c r="K222" s="18"/>
      <c r="L222" s="18"/>
      <c r="M222" s="18"/>
      <c r="N222" s="18"/>
      <c r="O222" s="18">
        <v>0.11008521285475581</v>
      </c>
      <c r="P222" s="18">
        <v>1.5315537682909053E-2</v>
      </c>
      <c r="Q222" s="18">
        <f t="shared" si="21"/>
        <v>0.12540075053766486</v>
      </c>
      <c r="R222" s="18">
        <v>0.73117138046654873</v>
      </c>
      <c r="S222" s="18">
        <v>0.12104424140397896</v>
      </c>
      <c r="T222" s="18">
        <f t="shared" si="22"/>
        <v>0.85221562187052768</v>
      </c>
    </row>
    <row r="223" spans="2:20" x14ac:dyDescent="0.25">
      <c r="B223" s="20">
        <f t="shared" si="23"/>
        <v>44113</v>
      </c>
      <c r="F223" s="18">
        <v>1.9717280803888571E-2</v>
      </c>
      <c r="G223" s="18">
        <v>1.6384160962843453E-3</v>
      </c>
      <c r="H223" s="18"/>
      <c r="I223" s="18">
        <v>3.1180035137367668E-2</v>
      </c>
      <c r="J223" s="18">
        <v>3.2006411547627067E-3</v>
      </c>
      <c r="K223" s="18"/>
      <c r="L223" s="18"/>
      <c r="M223" s="18"/>
      <c r="N223" s="18"/>
      <c r="O223" s="18">
        <v>0.10466941240883898</v>
      </c>
      <c r="P223" s="18">
        <v>1.4544697330165945E-2</v>
      </c>
      <c r="Q223" s="18">
        <f t="shared" si="21"/>
        <v>0.11921410973900493</v>
      </c>
      <c r="R223" s="18">
        <v>0.69762834685025155</v>
      </c>
      <c r="S223" s="18">
        <v>0.11547259551298339</v>
      </c>
      <c r="T223" s="18">
        <f t="shared" si="22"/>
        <v>0.81310094236323494</v>
      </c>
    </row>
    <row r="224" spans="2:20" x14ac:dyDescent="0.25">
      <c r="B224" s="20">
        <f t="shared" si="23"/>
        <v>44114</v>
      </c>
      <c r="F224" s="18">
        <v>1.8745315799606033E-2</v>
      </c>
      <c r="G224" s="18">
        <v>1.5528826670561102E-3</v>
      </c>
      <c r="H224" s="18"/>
      <c r="I224" s="18">
        <v>2.9633365262270672E-2</v>
      </c>
      <c r="J224" s="18">
        <v>3.034320969163673E-3</v>
      </c>
      <c r="K224" s="18"/>
      <c r="L224" s="18"/>
      <c r="M224" s="18"/>
      <c r="N224" s="18"/>
      <c r="O224" s="18">
        <v>9.9522146723757032E-2</v>
      </c>
      <c r="P224" s="18">
        <v>1.3813003340146679E-2</v>
      </c>
      <c r="Q224" s="18">
        <f t="shared" si="21"/>
        <v>0.11333515006390371</v>
      </c>
      <c r="R224" s="18">
        <v>0.6656457193166716</v>
      </c>
      <c r="S224" s="18">
        <v>0.11016098543859698</v>
      </c>
      <c r="T224" s="18">
        <f t="shared" si="22"/>
        <v>0.77580670475526858</v>
      </c>
    </row>
    <row r="225" spans="2:20" x14ac:dyDescent="0.25">
      <c r="B225" s="20">
        <f t="shared" si="23"/>
        <v>44115</v>
      </c>
      <c r="F225" s="18">
        <v>1.7821332799940137E-2</v>
      </c>
      <c r="G225" s="18">
        <v>1.471854271585471E-3</v>
      </c>
      <c r="H225" s="18"/>
      <c r="I225" s="18">
        <v>2.8163711285742465E-2</v>
      </c>
      <c r="J225" s="18">
        <v>2.8767166040779557E-3</v>
      </c>
      <c r="K225" s="18"/>
      <c r="L225" s="18"/>
      <c r="M225" s="18"/>
      <c r="N225" s="18"/>
      <c r="O225" s="18">
        <v>9.4629943425388774E-2</v>
      </c>
      <c r="P225" s="18">
        <v>1.3118442872837477E-2</v>
      </c>
      <c r="Q225" s="18">
        <f t="shared" si="21"/>
        <v>0.10774838629822625</v>
      </c>
      <c r="R225" s="18">
        <v>0.63514926067364286</v>
      </c>
      <c r="S225" s="18">
        <v>0.10509700508328024</v>
      </c>
      <c r="T225" s="18">
        <f t="shared" si="22"/>
        <v>0.74024626575692309</v>
      </c>
    </row>
    <row r="226" spans="2:20" x14ac:dyDescent="0.25">
      <c r="B226" s="20">
        <f t="shared" si="23"/>
        <v>44116</v>
      </c>
      <c r="F226" s="18">
        <v>1.6942957441642648E-2</v>
      </c>
      <c r="G226" s="18">
        <v>1.3950911579740932E-3</v>
      </c>
      <c r="H226" s="18"/>
      <c r="I226" s="18">
        <v>2.676721621901379E-2</v>
      </c>
      <c r="J226" s="18">
        <v>2.7273666082692216E-3</v>
      </c>
      <c r="K226" s="18"/>
      <c r="L226" s="18"/>
      <c r="M226" s="18"/>
      <c r="N226" s="18"/>
      <c r="O226" s="18">
        <v>8.9980019143695245E-2</v>
      </c>
      <c r="P226" s="18">
        <v>1.2459108545044728E-2</v>
      </c>
      <c r="Q226" s="18">
        <f t="shared" si="21"/>
        <v>0.10243912768873997</v>
      </c>
      <c r="R226" s="18">
        <v>0.60606839831598336</v>
      </c>
      <c r="S226" s="18">
        <v>0.10026886186187767</v>
      </c>
      <c r="T226" s="18">
        <f t="shared" si="22"/>
        <v>0.70633726017786103</v>
      </c>
    </row>
    <row r="227" spans="2:20" x14ac:dyDescent="0.25">
      <c r="B227" s="20">
        <f t="shared" si="23"/>
        <v>44117</v>
      </c>
      <c r="F227" s="18">
        <v>1.6107933526654961E-2</v>
      </c>
      <c r="G227" s="18">
        <v>1.3223665109762806E-3</v>
      </c>
      <c r="H227" s="18"/>
      <c r="I227" s="18">
        <v>2.5440218192670727E-2</v>
      </c>
      <c r="J227" s="18">
        <v>2.585834292403888E-3</v>
      </c>
      <c r="K227" s="18"/>
      <c r="L227" s="18"/>
      <c r="M227" s="18"/>
      <c r="N227" s="18"/>
      <c r="O227" s="18">
        <v>8.5560243063810049E-2</v>
      </c>
      <c r="P227" s="18">
        <v>1.1833192730591691E-2</v>
      </c>
      <c r="Q227" s="18">
        <f t="shared" si="21"/>
        <v>9.7393435794401739E-2</v>
      </c>
      <c r="R227" s="18">
        <v>0.57833603239487275</v>
      </c>
      <c r="S227" s="18">
        <v>9.5665344576445932E-2</v>
      </c>
      <c r="T227" s="18">
        <f t="shared" si="22"/>
        <v>0.67400137697131868</v>
      </c>
    </row>
    <row r="228" spans="2:20" x14ac:dyDescent="0.25">
      <c r="B228" s="20">
        <f t="shared" si="23"/>
        <v>44118</v>
      </c>
      <c r="F228" s="18">
        <v>1.5314116990339244E-2</v>
      </c>
      <c r="G228" s="18">
        <v>1.2534657325886656E-3</v>
      </c>
      <c r="H228" s="18"/>
      <c r="I228" s="18">
        <v>2.4179240343073616E-2</v>
      </c>
      <c r="J228" s="18">
        <v>2.451706388455932E-3</v>
      </c>
      <c r="K228" s="18"/>
      <c r="L228" s="18"/>
      <c r="M228" s="18"/>
      <c r="N228" s="18"/>
      <c r="O228" s="18">
        <v>8.135910260170931E-2</v>
      </c>
      <c r="P228" s="18">
        <v>1.1238982212489645E-2</v>
      </c>
      <c r="Q228" s="18">
        <f t="shared" si="21"/>
        <v>9.2598084814198955E-2</v>
      </c>
      <c r="R228" s="18">
        <v>0.55188835493754596</v>
      </c>
      <c r="S228" s="18">
        <v>9.1275793148724915E-2</v>
      </c>
      <c r="T228" s="18">
        <f t="shared" si="22"/>
        <v>0.64316414808627087</v>
      </c>
    </row>
    <row r="229" spans="2:20" x14ac:dyDescent="0.25">
      <c r="B229" s="20">
        <f t="shared" si="23"/>
        <v>44119</v>
      </c>
      <c r="F229" s="18">
        <v>1.4559470313542988E-2</v>
      </c>
      <c r="G229" s="18">
        <v>1.1881857599291834E-3</v>
      </c>
      <c r="H229" s="18"/>
      <c r="I229" s="18">
        <v>2.2980981324508321E-2</v>
      </c>
      <c r="J229" s="18">
        <v>2.3245917527674465E-3</v>
      </c>
      <c r="K229" s="18"/>
      <c r="L229" s="18"/>
      <c r="M229" s="18"/>
      <c r="N229" s="18"/>
      <c r="O229" s="18">
        <v>7.7365670920698904E-2</v>
      </c>
      <c r="P229" s="18">
        <v>1.0674853080672619E-2</v>
      </c>
      <c r="Q229" s="18">
        <f t="shared" si="21"/>
        <v>8.8040524001371523E-2</v>
      </c>
      <c r="R229" s="18">
        <v>0.52666467924791505</v>
      </c>
      <c r="S229" s="18">
        <v>8.7090070001977438E-2</v>
      </c>
      <c r="T229" s="18">
        <f t="shared" si="22"/>
        <v>0.61375474924989248</v>
      </c>
    </row>
    <row r="230" spans="2:20" x14ac:dyDescent="0.25">
      <c r="B230" s="20">
        <f t="shared" si="23"/>
        <v>44120</v>
      </c>
      <c r="F230" s="18">
        <v>1.3842057098372607E-2</v>
      </c>
      <c r="G230" s="18">
        <v>1.1263344622420846E-3</v>
      </c>
      <c r="H230" s="18"/>
      <c r="I230" s="18">
        <v>2.1842306319740601E-2</v>
      </c>
      <c r="J230" s="18">
        <v>2.2041201800675481E-3</v>
      </c>
      <c r="K230" s="18"/>
      <c r="L230" s="18"/>
      <c r="M230" s="18"/>
      <c r="N230" s="18"/>
      <c r="O230" s="18">
        <v>7.3569576299632899E-2</v>
      </c>
      <c r="P230" s="18">
        <v>1.0139265986254031E-2</v>
      </c>
      <c r="Q230" s="18">
        <f t="shared" si="21"/>
        <v>8.3708842285886931E-2</v>
      </c>
      <c r="R230" s="18">
        <v>0.50260727879867773</v>
      </c>
      <c r="S230" s="18">
        <v>8.3098533127667906E-2</v>
      </c>
      <c r="T230" s="18">
        <f t="shared" si="22"/>
        <v>0.58570581192634563</v>
      </c>
    </row>
    <row r="231" spans="2:20" x14ac:dyDescent="0.25">
      <c r="B231" s="20">
        <f t="shared" si="23"/>
        <v>44121</v>
      </c>
      <c r="F231" s="18">
        <v>1.3160037098714383E-2</v>
      </c>
      <c r="G231" s="18">
        <v>1.0677300142560853E-3</v>
      </c>
      <c r="H231" s="18"/>
      <c r="I231" s="18">
        <v>2.0760238454386126E-2</v>
      </c>
      <c r="J231" s="18">
        <v>2.0899412365906755E-3</v>
      </c>
      <c r="K231" s="18"/>
      <c r="L231" s="18"/>
      <c r="M231" s="18"/>
      <c r="N231" s="18"/>
      <c r="O231" s="18">
        <v>6.9960973120032577E-2</v>
      </c>
      <c r="P231" s="18">
        <v>9.6307615967816673E-3</v>
      </c>
      <c r="Q231" s="18">
        <f t="shared" si="21"/>
        <v>7.9591734716814244E-2</v>
      </c>
      <c r="R231" s="18">
        <v>0.479661235200183</v>
      </c>
      <c r="S231" s="18">
        <v>7.9292010579592898E-2</v>
      </c>
      <c r="T231" s="18">
        <f t="shared" si="22"/>
        <v>0.5589532457797759</v>
      </c>
    </row>
    <row r="232" spans="2:20" x14ac:dyDescent="0.25">
      <c r="B232" s="20">
        <f t="shared" si="23"/>
        <v>44122</v>
      </c>
      <c r="F232" s="18">
        <v>1.2511661334428936E-2</v>
      </c>
      <c r="G232" s="18">
        <v>1.0122003577635041E-3</v>
      </c>
      <c r="H232" s="18"/>
      <c r="I232" s="18">
        <v>1.9731950778805185E-2</v>
      </c>
      <c r="J232" s="18">
        <v>1.9817232023342513E-3</v>
      </c>
      <c r="K232" s="18"/>
      <c r="L232" s="18"/>
      <c r="M232" s="18"/>
      <c r="N232" s="18"/>
      <c r="O232" s="18">
        <v>6.6530514453916112E-2</v>
      </c>
      <c r="P232" s="18">
        <v>9.1479563434404554E-3</v>
      </c>
      <c r="Q232" s="18">
        <f t="shared" si="21"/>
        <v>7.5678470797356567E-2</v>
      </c>
      <c r="R232" s="18">
        <v>0.45777429459485575</v>
      </c>
      <c r="S232" s="18">
        <v>7.7158767264336348E-2</v>
      </c>
      <c r="T232" s="18">
        <f t="shared" si="22"/>
        <v>0.53493306185919209</v>
      </c>
    </row>
    <row r="233" spans="2:20" x14ac:dyDescent="0.25">
      <c r="B233" s="20">
        <f t="shared" si="23"/>
        <v>44123</v>
      </c>
      <c r="F233" s="18">
        <v>1.1895267551153665E-2</v>
      </c>
      <c r="G233" s="18">
        <v>9.5958264955697814E-4</v>
      </c>
      <c r="H233" s="18"/>
      <c r="I233" s="18">
        <v>1.8754758562863572E-2</v>
      </c>
      <c r="J233" s="18">
        <v>1.8791520560625941E-3</v>
      </c>
      <c r="K233" s="18"/>
      <c r="L233" s="18"/>
      <c r="M233" s="18"/>
      <c r="N233" s="18"/>
      <c r="O233" s="18">
        <v>6.3269326212321175E-2</v>
      </c>
      <c r="P233" s="18">
        <v>8.6895383947194205E-3</v>
      </c>
      <c r="Q233" s="18">
        <f t="shared" si="21"/>
        <v>7.1958864607040596E-2</v>
      </c>
      <c r="R233" s="18">
        <v>0.43689673197150114</v>
      </c>
      <c r="S233" s="18">
        <v>7.3630002750633139E-2</v>
      </c>
      <c r="T233" s="18">
        <f t="shared" si="22"/>
        <v>0.51052673472213428</v>
      </c>
    </row>
    <row r="234" spans="2:20" x14ac:dyDescent="0.25">
      <c r="B234" s="20">
        <f t="shared" si="23"/>
        <v>44124</v>
      </c>
      <c r="F234" s="18">
        <v>1.1309275880194036E-2</v>
      </c>
      <c r="G234" s="18">
        <v>9.0972277121181833E-4</v>
      </c>
      <c r="H234" s="18"/>
      <c r="I234" s="18">
        <v>1.7826112059992738E-2</v>
      </c>
      <c r="J234" s="18">
        <v>1.7819305057855672E-3</v>
      </c>
      <c r="K234" s="18"/>
      <c r="L234" s="18"/>
      <c r="M234" s="18"/>
      <c r="N234" s="18"/>
      <c r="O234" s="18">
        <v>6.0168982574396068E-2</v>
      </c>
      <c r="P234" s="18">
        <v>8.2542638438098948E-3</v>
      </c>
      <c r="Q234" s="18">
        <f t="shared" si="21"/>
        <v>6.8423246418205963E-2</v>
      </c>
      <c r="R234" s="18">
        <v>0.41698122286834405</v>
      </c>
      <c r="S234" s="18">
        <v>7.0264319555462862E-2</v>
      </c>
      <c r="T234" s="18">
        <f t="shared" si="22"/>
        <v>0.48724554242380691</v>
      </c>
    </row>
    <row r="235" spans="2:20" x14ac:dyDescent="0.25">
      <c r="B235" s="20">
        <f t="shared" si="23"/>
        <v>44125</v>
      </c>
      <c r="F235" s="18">
        <v>1.0752184709417634E-2</v>
      </c>
      <c r="G235" s="18">
        <v>8.6247485796775436E-4</v>
      </c>
      <c r="H235" s="18"/>
      <c r="I235" s="18">
        <v>1.6943589645961765E-2</v>
      </c>
      <c r="J235" s="18">
        <v>1.6897770829018555E-3</v>
      </c>
      <c r="K235" s="18"/>
      <c r="L235" s="18"/>
      <c r="M235" s="18"/>
      <c r="N235" s="18"/>
      <c r="O235" s="18">
        <v>5.7221482889872277E-2</v>
      </c>
      <c r="P235" s="18">
        <v>7.8409531215584138E-3</v>
      </c>
      <c r="Q235" s="18">
        <f t="shared" si="21"/>
        <v>6.5062436011430691E-2</v>
      </c>
      <c r="R235" s="18">
        <v>0.39798272212283337</v>
      </c>
      <c r="S235" s="18">
        <v>6.7054060169539298E-2</v>
      </c>
      <c r="T235" s="18">
        <f t="shared" si="22"/>
        <v>0.46503678229237266</v>
      </c>
    </row>
    <row r="236" spans="2:20" x14ac:dyDescent="0.25">
      <c r="B236" s="20">
        <f t="shared" si="23"/>
        <v>44126</v>
      </c>
      <c r="F236" s="18">
        <v>1.0222566834272584E-2</v>
      </c>
      <c r="G236" s="18">
        <v>8.1770083215815248E-4</v>
      </c>
      <c r="H236" s="18"/>
      <c r="I236" s="18">
        <v>1.6104891245049657E-2</v>
      </c>
      <c r="J236" s="18">
        <v>1.6024252981878817E-3</v>
      </c>
      <c r="K236" s="18"/>
      <c r="L236" s="18"/>
      <c r="M236" s="18"/>
      <c r="N236" s="18"/>
      <c r="O236" s="18">
        <v>5.4419229643826839E-2</v>
      </c>
      <c r="P236" s="18">
        <v>7.4484875858615851E-3</v>
      </c>
      <c r="Q236" s="18">
        <f t="shared" si="21"/>
        <v>6.1867717229688424E-2</v>
      </c>
      <c r="R236" s="18">
        <v>0.37985834914798033</v>
      </c>
      <c r="S236" s="18">
        <v>6.3991935952799395E-2</v>
      </c>
      <c r="T236" s="18">
        <f t="shared" si="22"/>
        <v>0.44385028510077973</v>
      </c>
    </row>
    <row r="237" spans="2:20" x14ac:dyDescent="0.25">
      <c r="B237" s="20">
        <f t="shared" si="23"/>
        <v>44127</v>
      </c>
      <c r="F237" s="18">
        <v>9.7190656706516165E-3</v>
      </c>
      <c r="G237" s="18">
        <v>7.7527000030386262E-4</v>
      </c>
      <c r="H237" s="18"/>
      <c r="I237" s="18">
        <v>1.5307832236430841E-2</v>
      </c>
      <c r="J237" s="18">
        <v>1.5196228232525755E-3</v>
      </c>
      <c r="K237" s="18"/>
      <c r="L237" s="18"/>
      <c r="M237" s="18"/>
      <c r="N237" s="18"/>
      <c r="O237" s="18">
        <v>5.1755007789324736E-2</v>
      </c>
      <c r="P237" s="18">
        <v>7.0758063257017056E-3</v>
      </c>
      <c r="Q237" s="18">
        <f t="shared" si="21"/>
        <v>5.8830814115026442E-2</v>
      </c>
      <c r="R237" s="18">
        <v>0.36256727942600264</v>
      </c>
      <c r="S237" s="18">
        <v>6.1071008613907907E-2</v>
      </c>
      <c r="T237" s="18">
        <f t="shared" si="22"/>
        <v>0.42363828803991055</v>
      </c>
    </row>
    <row r="238" spans="2:20" x14ac:dyDescent="0.25">
      <c r="B238" s="20">
        <f t="shared" si="23"/>
        <v>44128</v>
      </c>
      <c r="I238" s="9">
        <v>1.4550337564287474E-2</v>
      </c>
      <c r="J238" s="9">
        <v>1.4411307311092969E-3</v>
      </c>
      <c r="O238" s="18">
        <v>4.9221965033211745E-2</v>
      </c>
      <c r="P238" s="18">
        <v>6.7219030934211332E-3</v>
      </c>
      <c r="Q238" s="18">
        <f t="shared" si="21"/>
        <v>5.5943868126632879E-2</v>
      </c>
      <c r="R238" s="18">
        <v>0.34607064181545866</v>
      </c>
      <c r="S238" s="18">
        <v>5.828467269839166E-2</v>
      </c>
      <c r="T238" s="18">
        <f t="shared" si="22"/>
        <v>0.40435531451385032</v>
      </c>
    </row>
    <row r="239" spans="2:20" x14ac:dyDescent="0.25">
      <c r="B239" s="20">
        <f t="shared" si="23"/>
        <v>44129</v>
      </c>
      <c r="I239" s="9">
        <v>1.3830436128046131E-2</v>
      </c>
      <c r="J239" s="9">
        <v>1.3667227667610859E-3</v>
      </c>
      <c r="P239" s="18">
        <v>6.3858234771032585E-3</v>
      </c>
      <c r="Q239" s="18">
        <f t="shared" si="21"/>
        <v>6.3858234771032585E-3</v>
      </c>
      <c r="R239" s="18">
        <v>0.33033142127169413</v>
      </c>
      <c r="S239" s="18">
        <v>5.5626638958983676E-2</v>
      </c>
      <c r="T239" s="18">
        <f t="shared" si="22"/>
        <v>0.3859580602306778</v>
      </c>
    </row>
    <row r="240" spans="2:20" x14ac:dyDescent="0.25">
      <c r="B240" s="20">
        <f t="shared" si="23"/>
        <v>44130</v>
      </c>
      <c r="I240" s="9">
        <v>1.3146255587344058E-2</v>
      </c>
      <c r="J240" s="9">
        <v>1.296184680541046E-3</v>
      </c>
      <c r="P240" s="18">
        <v>6.0666621311611379E-3</v>
      </c>
      <c r="Q240" s="18">
        <f t="shared" si="21"/>
        <v>6.0666621311611379E-3</v>
      </c>
      <c r="R240" s="18">
        <v>0.3153143667295808</v>
      </c>
      <c r="S240" s="18">
        <v>5.3090918659563613E-2</v>
      </c>
      <c r="T240" s="18">
        <f t="shared" si="22"/>
        <v>0.36840528538914441</v>
      </c>
    </row>
    <row r="241" spans="2:20" x14ac:dyDescent="0.25">
      <c r="B241" s="20">
        <f t="shared" si="23"/>
        <v>44131</v>
      </c>
      <c r="I241" s="9">
        <v>1.2496017399826087E-2</v>
      </c>
      <c r="J241" s="9">
        <v>1.2293135596337379E-3</v>
      </c>
      <c r="P241" s="18">
        <v>5.7635602543086861E-3</v>
      </c>
      <c r="Q241" s="18">
        <f t="shared" si="21"/>
        <v>5.7635602543086861E-3</v>
      </c>
      <c r="R241" s="18">
        <v>0.3009859039557341</v>
      </c>
      <c r="S241" s="18">
        <v>5.0671808689003228E-2</v>
      </c>
      <c r="T241" s="18">
        <f t="shared" si="22"/>
        <v>0.35165771264473733</v>
      </c>
    </row>
    <row r="242" spans="2:20" x14ac:dyDescent="0.25">
      <c r="B242" s="20">
        <f t="shared" si="23"/>
        <v>44132</v>
      </c>
      <c r="I242" s="9">
        <v>1.1878031942615053E-2</v>
      </c>
      <c r="J242" s="9">
        <v>1.1659172532745288E-3</v>
      </c>
      <c r="P242" s="18">
        <v>5.4757031139160972E-3</v>
      </c>
      <c r="Q242" s="18">
        <f t="shared" si="21"/>
        <v>5.4757031139160972E-3</v>
      </c>
      <c r="R242" s="18">
        <v>0.28731405278813327</v>
      </c>
      <c r="S242" s="18">
        <v>4.8363877436713665E-2</v>
      </c>
      <c r="T242" s="18">
        <f t="shared" si="22"/>
        <v>0.33567793022484693</v>
      </c>
    </row>
    <row r="243" spans="2:20" x14ac:dyDescent="0.25">
      <c r="B243" s="20">
        <f t="shared" si="23"/>
        <v>44133</v>
      </c>
      <c r="I243" s="9">
        <v>1.1290694143099245E-2</v>
      </c>
      <c r="J243" s="9">
        <v>1.1058137597501627E-3</v>
      </c>
      <c r="P243" s="18">
        <v>5.2023177877345006E-3</v>
      </c>
      <c r="Q243" s="18">
        <f t="shared" si="21"/>
        <v>5.2023177877345006E-3</v>
      </c>
      <c r="R243" s="18">
        <v>0.27426834884317941</v>
      </c>
      <c r="S243" s="18">
        <v>4.6161951427620806E-2</v>
      </c>
      <c r="T243" s="18">
        <f t="shared" si="22"/>
        <v>0.32043030027080022</v>
      </c>
    </row>
    <row r="244" spans="2:20" x14ac:dyDescent="0.25">
      <c r="B244" s="20">
        <f t="shared" si="23"/>
        <v>44134</v>
      </c>
      <c r="I244" s="9">
        <v>1.0732479240687098E-2</v>
      </c>
      <c r="J244" s="9">
        <v>1.0488307052582968E-3</v>
      </c>
      <c r="P244" s="18">
        <v>4.942670937452931E-3</v>
      </c>
      <c r="Q244" s="18">
        <f t="shared" si="21"/>
        <v>4.942670937452931E-3</v>
      </c>
      <c r="R244" s="18">
        <v>0.26181976922089234</v>
      </c>
      <c r="S244" s="18">
        <v>4.4061102665182261E-2</v>
      </c>
      <c r="T244" s="18">
        <f t="shared" si="22"/>
        <v>0.3058808718860746</v>
      </c>
    </row>
    <row r="245" spans="2:20" x14ac:dyDescent="0.25">
      <c r="B245" s="20">
        <f t="shared" si="23"/>
        <v>44135</v>
      </c>
      <c r="I245" s="9">
        <v>1.0201938588579651E-2</v>
      </c>
      <c r="J245" s="9">
        <v>9.9480482276703697E-4</v>
      </c>
      <c r="P245" s="18">
        <v>4.6960667968960479E-3</v>
      </c>
      <c r="Q245" s="18">
        <f t="shared" si="21"/>
        <v>4.6960667968960479E-3</v>
      </c>
      <c r="R245" s="18">
        <v>0.24994066207000287</v>
      </c>
      <c r="S245" s="18">
        <v>4.2056636571487616E-2</v>
      </c>
      <c r="T245" s="18">
        <f t="shared" si="22"/>
        <v>0.29199729864149049</v>
      </c>
    </row>
    <row r="246" spans="2:20" x14ac:dyDescent="0.25">
      <c r="B246" s="20">
        <f t="shared" si="23"/>
        <v>44136</v>
      </c>
      <c r="P246" s="18">
        <v>4.4618451784117497E-3</v>
      </c>
      <c r="Q246" s="18">
        <f t="shared" si="21"/>
        <v>4.4618451784117497E-3</v>
      </c>
      <c r="R246" s="18">
        <v>0.24323034748522332</v>
      </c>
      <c r="S246" s="18">
        <v>4.0144080636309809E-2</v>
      </c>
      <c r="T246" s="18">
        <f t="shared" si="22"/>
        <v>0.28337442812153313</v>
      </c>
    </row>
    <row r="247" spans="2:20" x14ac:dyDescent="0.25">
      <c r="B247" s="20">
        <f t="shared" si="23"/>
        <v>44137</v>
      </c>
      <c r="P247" s="18">
        <v>4.2393796575197484E-3</v>
      </c>
      <c r="Q247" s="18">
        <f t="shared" si="21"/>
        <v>4.2393796575197484E-3</v>
      </c>
      <c r="R247" s="18">
        <v>0.23220854433384375</v>
      </c>
      <c r="S247" s="18">
        <v>3.8319173548188701E-2</v>
      </c>
      <c r="T247" s="18">
        <f t="shared" si="22"/>
        <v>0.27052771788203245</v>
      </c>
    </row>
    <row r="248" spans="2:20" x14ac:dyDescent="0.25">
      <c r="B248" s="20">
        <f t="shared" si="23"/>
        <v>44138</v>
      </c>
      <c r="P248" s="18">
        <v>4.0280757939399336E-3</v>
      </c>
      <c r="Q248" s="18">
        <f t="shared" si="21"/>
        <v>4.0280757939399336E-3</v>
      </c>
      <c r="R248" s="18">
        <v>0.22168989749116008</v>
      </c>
      <c r="S248" s="18">
        <v>3.65778549839888E-2</v>
      </c>
      <c r="T248" s="18">
        <f t="shared" si="22"/>
        <v>0.25826775247514888</v>
      </c>
    </row>
    <row r="249" spans="2:20" x14ac:dyDescent="0.25">
      <c r="P249" s="18">
        <v>3.8273694990493823E-3</v>
      </c>
      <c r="Q249" s="18">
        <f t="shared" si="21"/>
        <v>3.8273694990493823E-3</v>
      </c>
      <c r="T249" s="18"/>
    </row>
    <row r="250" spans="2:20" x14ac:dyDescent="0.25">
      <c r="P250" s="18">
        <v>3.6367254569995566E-3</v>
      </c>
      <c r="Q250" s="18">
        <f t="shared" si="21"/>
        <v>3.6367254569995566E-3</v>
      </c>
      <c r="T250" s="18"/>
    </row>
    <row r="251" spans="2:20" x14ac:dyDescent="0.25">
      <c r="T251" s="18"/>
    </row>
    <row r="252" spans="2:20" x14ac:dyDescent="0.25">
      <c r="T252" s="18"/>
    </row>
    <row r="253" spans="2:20" x14ac:dyDescent="0.25">
      <c r="T253" s="18"/>
    </row>
    <row r="254" spans="2:20" x14ac:dyDescent="0.25">
      <c r="T254" s="18"/>
    </row>
  </sheetData>
  <mergeCells count="6">
    <mergeCell ref="R4:T4"/>
    <mergeCell ref="F4:H4"/>
    <mergeCell ref="O4:Q4"/>
    <mergeCell ref="C4:E4"/>
    <mergeCell ref="I4:K4"/>
    <mergeCell ref="L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showGridLines="0" topLeftCell="A37" zoomScale="80" zoomScaleNormal="80" zoomScaleSheetLayoutView="87" workbookViewId="0">
      <selection activeCell="E57" sqref="E57"/>
    </sheetView>
  </sheetViews>
  <sheetFormatPr defaultRowHeight="15" x14ac:dyDescent="0.25"/>
  <sheetData>
    <row r="1" spans="1:2" ht="23.25" x14ac:dyDescent="0.25">
      <c r="A1" s="1" t="s">
        <v>0</v>
      </c>
    </row>
    <row r="3" spans="1:2" x14ac:dyDescent="0.25">
      <c r="A3" s="2" t="s">
        <v>82</v>
      </c>
    </row>
    <row r="4" spans="1:2" x14ac:dyDescent="0.25">
      <c r="A4" s="2" t="s">
        <v>83</v>
      </c>
    </row>
    <row r="5" spans="1:2" x14ac:dyDescent="0.25">
      <c r="A5" s="2"/>
    </row>
    <row r="6" spans="1:2" x14ac:dyDescent="0.25">
      <c r="A6" s="2" t="s">
        <v>1</v>
      </c>
    </row>
    <row r="7" spans="1:2" x14ac:dyDescent="0.25">
      <c r="A7" s="3" t="s">
        <v>2</v>
      </c>
      <c r="B7" t="s">
        <v>3</v>
      </c>
    </row>
    <row r="8" spans="1:2" x14ac:dyDescent="0.25">
      <c r="A8" s="3" t="s">
        <v>4</v>
      </c>
      <c r="B8" t="s">
        <v>5</v>
      </c>
    </row>
    <row r="9" spans="1:2" x14ac:dyDescent="0.25">
      <c r="A9" s="3" t="s">
        <v>6</v>
      </c>
      <c r="B9" t="s">
        <v>7</v>
      </c>
    </row>
    <row r="10" spans="1:2" x14ac:dyDescent="0.25">
      <c r="A10" s="3" t="s">
        <v>8</v>
      </c>
      <c r="B10" t="s">
        <v>9</v>
      </c>
    </row>
    <row r="11" spans="1:2" x14ac:dyDescent="0.25">
      <c r="A11" s="3" t="s">
        <v>10</v>
      </c>
      <c r="B11" t="s">
        <v>11</v>
      </c>
    </row>
    <row r="12" spans="1:2" x14ac:dyDescent="0.25">
      <c r="A12" s="3" t="s">
        <v>12</v>
      </c>
      <c r="B12" t="s">
        <v>13</v>
      </c>
    </row>
    <row r="13" spans="1:2" x14ac:dyDescent="0.25">
      <c r="A13" s="3" t="s">
        <v>14</v>
      </c>
      <c r="B13" t="s">
        <v>15</v>
      </c>
    </row>
    <row r="14" spans="1:2" x14ac:dyDescent="0.25">
      <c r="A14" s="3" t="s">
        <v>16</v>
      </c>
      <c r="B14" t="s">
        <v>17</v>
      </c>
    </row>
    <row r="15" spans="1:2" x14ac:dyDescent="0.25">
      <c r="A15" s="3" t="s">
        <v>18</v>
      </c>
      <c r="B15" t="s">
        <v>19</v>
      </c>
    </row>
    <row r="16" spans="1:2" x14ac:dyDescent="0.25">
      <c r="A16" s="3" t="s">
        <v>20</v>
      </c>
      <c r="B16" t="s">
        <v>21</v>
      </c>
    </row>
    <row r="17" spans="1:4" x14ac:dyDescent="0.25">
      <c r="A17" s="3" t="s">
        <v>22</v>
      </c>
      <c r="B17" t="s">
        <v>23</v>
      </c>
    </row>
    <row r="18" spans="1:4" x14ac:dyDescent="0.25">
      <c r="A18" s="3"/>
    </row>
    <row r="19" spans="1:4" x14ac:dyDescent="0.25">
      <c r="A19" s="3" t="s">
        <v>24</v>
      </c>
    </row>
    <row r="20" spans="1:4" x14ac:dyDescent="0.25">
      <c r="A20" s="4" t="s">
        <v>84</v>
      </c>
      <c r="B20" t="s">
        <v>25</v>
      </c>
    </row>
    <row r="21" spans="1:4" x14ac:dyDescent="0.25">
      <c r="A21" s="3" t="s">
        <v>85</v>
      </c>
      <c r="B21" t="s">
        <v>26</v>
      </c>
    </row>
    <row r="22" spans="1:4" x14ac:dyDescent="0.25">
      <c r="A22" s="3"/>
    </row>
    <row r="23" spans="1:4" x14ac:dyDescent="0.25">
      <c r="A23" s="5" t="s">
        <v>86</v>
      </c>
    </row>
    <row r="24" spans="1:4" x14ac:dyDescent="0.25">
      <c r="A24" s="2"/>
    </row>
    <row r="25" spans="1:4" x14ac:dyDescent="0.25">
      <c r="A25" s="6" t="s">
        <v>27</v>
      </c>
    </row>
    <row r="26" spans="1:4" x14ac:dyDescent="0.25">
      <c r="A26" s="6"/>
      <c r="B26" s="2"/>
      <c r="C26" s="7" t="s">
        <v>28</v>
      </c>
    </row>
    <row r="27" spans="1:4" x14ac:dyDescent="0.25">
      <c r="A27" s="6"/>
      <c r="B27" s="2"/>
      <c r="C27" s="7"/>
      <c r="D27" t="s">
        <v>29</v>
      </c>
    </row>
    <row r="28" spans="1:4" x14ac:dyDescent="0.25">
      <c r="A28" s="8" t="s">
        <v>30</v>
      </c>
      <c r="C28" s="9"/>
    </row>
    <row r="29" spans="1:4" x14ac:dyDescent="0.25">
      <c r="A29" s="8" t="s">
        <v>31</v>
      </c>
      <c r="C29" s="9"/>
    </row>
    <row r="30" spans="1:4" x14ac:dyDescent="0.25">
      <c r="A30" s="8"/>
      <c r="C30" s="9"/>
    </row>
    <row r="31" spans="1:4" x14ac:dyDescent="0.25">
      <c r="A31" s="6" t="s">
        <v>32</v>
      </c>
      <c r="C31" s="9"/>
    </row>
    <row r="32" spans="1:4" x14ac:dyDescent="0.25">
      <c r="A32" s="10" t="s">
        <v>33</v>
      </c>
      <c r="B32" s="8" t="s">
        <v>34</v>
      </c>
    </row>
    <row r="33" spans="1:5" x14ac:dyDescent="0.25">
      <c r="A33" s="10"/>
      <c r="B33" s="8"/>
      <c r="C33" s="10" t="s">
        <v>103</v>
      </c>
    </row>
    <row r="34" spans="1:5" x14ac:dyDescent="0.25">
      <c r="B34" s="8" t="s">
        <v>35</v>
      </c>
    </row>
    <row r="35" spans="1:5" x14ac:dyDescent="0.25">
      <c r="C35" s="8" t="s">
        <v>36</v>
      </c>
    </row>
    <row r="36" spans="1:5" x14ac:dyDescent="0.25">
      <c r="C36" s="8" t="s">
        <v>37</v>
      </c>
    </row>
    <row r="37" spans="1:5" x14ac:dyDescent="0.25">
      <c r="B37" s="8" t="s">
        <v>38</v>
      </c>
    </row>
    <row r="38" spans="1:5" x14ac:dyDescent="0.25">
      <c r="B38" s="8" t="s">
        <v>39</v>
      </c>
    </row>
    <row r="39" spans="1:5" x14ac:dyDescent="0.25">
      <c r="B39" s="8" t="s">
        <v>40</v>
      </c>
    </row>
    <row r="40" spans="1:5" x14ac:dyDescent="0.25">
      <c r="B40" s="8"/>
      <c r="E40" t="s">
        <v>104</v>
      </c>
    </row>
    <row r="41" spans="1:5" x14ac:dyDescent="0.25">
      <c r="B41" s="8"/>
      <c r="E41" t="s">
        <v>105</v>
      </c>
    </row>
    <row r="42" spans="1:5" x14ac:dyDescent="0.25">
      <c r="B42" s="8" t="s">
        <v>41</v>
      </c>
    </row>
    <row r="43" spans="1:5" x14ac:dyDescent="0.25">
      <c r="B43" s="8" t="s">
        <v>42</v>
      </c>
    </row>
    <row r="44" spans="1:5" x14ac:dyDescent="0.25">
      <c r="B44" s="8" t="s">
        <v>43</v>
      </c>
    </row>
    <row r="45" spans="1:5" x14ac:dyDescent="0.25">
      <c r="B45" s="8"/>
      <c r="E45" t="s">
        <v>106</v>
      </c>
    </row>
    <row r="46" spans="1:5" x14ac:dyDescent="0.25">
      <c r="B46" s="8"/>
      <c r="E46" t="s">
        <v>107</v>
      </c>
    </row>
    <row r="47" spans="1:5" x14ac:dyDescent="0.25">
      <c r="B47" s="8" t="s">
        <v>44</v>
      </c>
    </row>
    <row r="48" spans="1:5" x14ac:dyDescent="0.25">
      <c r="B48" s="8" t="s">
        <v>45</v>
      </c>
    </row>
    <row r="49" spans="1:13" x14ac:dyDescent="0.25">
      <c r="B49" s="8"/>
      <c r="E49" s="11" t="s">
        <v>108</v>
      </c>
    </row>
    <row r="50" spans="1:13" x14ac:dyDescent="0.25">
      <c r="B50" s="8"/>
      <c r="E50" s="11" t="s">
        <v>109</v>
      </c>
    </row>
    <row r="51" spans="1:13" x14ac:dyDescent="0.25">
      <c r="B51" s="8" t="s">
        <v>46</v>
      </c>
    </row>
    <row r="52" spans="1:13" x14ac:dyDescent="0.25">
      <c r="B52" s="8"/>
      <c r="E52" s="21" t="s">
        <v>111</v>
      </c>
      <c r="G52" t="s">
        <v>47</v>
      </c>
      <c r="I52" s="21" t="s">
        <v>112</v>
      </c>
      <c r="K52" t="s">
        <v>48</v>
      </c>
      <c r="M52" t="s">
        <v>49</v>
      </c>
    </row>
    <row r="53" spans="1:13" x14ac:dyDescent="0.25">
      <c r="B53" s="8"/>
      <c r="E53" s="21" t="s">
        <v>113</v>
      </c>
      <c r="G53" t="s">
        <v>50</v>
      </c>
      <c r="I53" s="21" t="s">
        <v>114</v>
      </c>
      <c r="K53" t="s">
        <v>51</v>
      </c>
      <c r="M53" t="s">
        <v>52</v>
      </c>
    </row>
    <row r="54" spans="1:13" x14ac:dyDescent="0.25">
      <c r="B54" s="8"/>
      <c r="E54" s="21" t="s">
        <v>115</v>
      </c>
      <c r="G54" t="s">
        <v>53</v>
      </c>
      <c r="I54" s="21" t="s">
        <v>116</v>
      </c>
      <c r="K54" t="s">
        <v>54</v>
      </c>
      <c r="M54" t="s">
        <v>55</v>
      </c>
    </row>
    <row r="55" spans="1:13" x14ac:dyDescent="0.25">
      <c r="B55" s="8" t="s">
        <v>56</v>
      </c>
    </row>
    <row r="56" spans="1:13" x14ac:dyDescent="0.25">
      <c r="B56" s="8" t="s">
        <v>57</v>
      </c>
    </row>
    <row r="57" spans="1:13" x14ac:dyDescent="0.25">
      <c r="B57" s="8"/>
      <c r="E57" s="11" t="s">
        <v>110</v>
      </c>
    </row>
    <row r="58" spans="1:13" x14ac:dyDescent="0.25">
      <c r="B58" s="8" t="s">
        <v>58</v>
      </c>
      <c r="E58" s="11"/>
    </row>
    <row r="59" spans="1:13" x14ac:dyDescent="0.25">
      <c r="B59" s="8" t="s">
        <v>59</v>
      </c>
      <c r="E59" s="11"/>
    </row>
    <row r="60" spans="1:13" x14ac:dyDescent="0.25">
      <c r="B60" s="8" t="s">
        <v>87</v>
      </c>
    </row>
    <row r="61" spans="1:13" x14ac:dyDescent="0.25">
      <c r="B61" s="8" t="s">
        <v>88</v>
      </c>
    </row>
    <row r="62" spans="1:13" x14ac:dyDescent="0.25">
      <c r="B62" s="8"/>
    </row>
    <row r="63" spans="1:13" x14ac:dyDescent="0.25">
      <c r="A63" s="6" t="s">
        <v>60</v>
      </c>
    </row>
    <row r="64" spans="1:13" x14ac:dyDescent="0.25">
      <c r="A64" s="6"/>
      <c r="C64" t="s">
        <v>61</v>
      </c>
    </row>
    <row r="65" spans="1:1" x14ac:dyDescent="0.25">
      <c r="A65" s="8" t="s">
        <v>62</v>
      </c>
    </row>
    <row r="66" spans="1:1" x14ac:dyDescent="0.25">
      <c r="A66" s="8" t="s">
        <v>63</v>
      </c>
    </row>
    <row r="67" spans="1:1" x14ac:dyDescent="0.25">
      <c r="A67" s="8" t="s">
        <v>64</v>
      </c>
    </row>
    <row r="68" spans="1:1" x14ac:dyDescent="0.25">
      <c r="A68" s="8" t="s">
        <v>65</v>
      </c>
    </row>
    <row r="69" spans="1:1" x14ac:dyDescent="0.25">
      <c r="A69" s="8" t="s">
        <v>66</v>
      </c>
    </row>
    <row r="70" spans="1:1" x14ac:dyDescent="0.25">
      <c r="A70" s="8" t="s">
        <v>67</v>
      </c>
    </row>
    <row r="71" spans="1:1" x14ac:dyDescent="0.25">
      <c r="A71" s="8" t="s">
        <v>68</v>
      </c>
    </row>
    <row r="72" spans="1:1" x14ac:dyDescent="0.25">
      <c r="A72" s="8" t="s">
        <v>69</v>
      </c>
    </row>
    <row r="73" spans="1:1" x14ac:dyDescent="0.25">
      <c r="A73" s="8" t="s">
        <v>70</v>
      </c>
    </row>
    <row r="74" spans="1:1" x14ac:dyDescent="0.25">
      <c r="A74" s="8" t="s">
        <v>71</v>
      </c>
    </row>
    <row r="75" spans="1:1" x14ac:dyDescent="0.25">
      <c r="A75" s="8" t="s">
        <v>72</v>
      </c>
    </row>
    <row r="76" spans="1:1" x14ac:dyDescent="0.25">
      <c r="A76" s="2"/>
    </row>
    <row r="77" spans="1:1" x14ac:dyDescent="0.25">
      <c r="A77" s="8" t="s">
        <v>73</v>
      </c>
    </row>
    <row r="78" spans="1:1" x14ac:dyDescent="0.25">
      <c r="A78" s="8"/>
    </row>
    <row r="79" spans="1:1" x14ac:dyDescent="0.25">
      <c r="A79" s="8" t="s">
        <v>89</v>
      </c>
    </row>
    <row r="80" spans="1:1" x14ac:dyDescent="0.25">
      <c r="A80" s="8" t="s">
        <v>90</v>
      </c>
    </row>
    <row r="82" spans="1:1" x14ac:dyDescent="0.25">
      <c r="A82" s="6" t="s">
        <v>74</v>
      </c>
    </row>
    <row r="83" spans="1:1" x14ac:dyDescent="0.25">
      <c r="A83" s="8" t="s">
        <v>91</v>
      </c>
    </row>
    <row r="84" spans="1:1" x14ac:dyDescent="0.25">
      <c r="A84" t="s">
        <v>92</v>
      </c>
    </row>
    <row r="85" spans="1:1" x14ac:dyDescent="0.25">
      <c r="A85" s="2" t="s">
        <v>93</v>
      </c>
    </row>
    <row r="86" spans="1:1" x14ac:dyDescent="0.25">
      <c r="A86" s="2" t="s">
        <v>94</v>
      </c>
    </row>
    <row r="87" spans="1:1" x14ac:dyDescent="0.25">
      <c r="A87" s="2"/>
    </row>
    <row r="88" spans="1:1" x14ac:dyDescent="0.25">
      <c r="A88" s="12"/>
    </row>
    <row r="89" spans="1:1" ht="15.75" x14ac:dyDescent="0.25">
      <c r="A89" s="13" t="s">
        <v>75</v>
      </c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5"/>
    </row>
    <row r="104" spans="1:1" ht="18" x14ac:dyDescent="0.25">
      <c r="A104" s="16"/>
    </row>
    <row r="105" spans="1:1" x14ac:dyDescent="0.25">
      <c r="A105" s="3"/>
    </row>
    <row r="120" spans="1:1" ht="15.75" x14ac:dyDescent="0.25">
      <c r="A120" s="13" t="s">
        <v>76</v>
      </c>
    </row>
    <row r="167" spans="1:1" ht="15.75" x14ac:dyDescent="0.25">
      <c r="A167" s="17" t="s">
        <v>77</v>
      </c>
    </row>
    <row r="220" spans="1:1" ht="15.75" x14ac:dyDescent="0.25">
      <c r="A220" s="17" t="s">
        <v>78</v>
      </c>
    </row>
  </sheetData>
  <pageMargins left="0.7" right="0.7" top="0.75" bottom="0.75" header="0.3" footer="0.3"/>
  <rowBreaks count="2" manualBreakCount="2">
    <brk id="87" max="17" man="1"/>
    <brk id="166" max="17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Arrivals</vt:lpstr>
      <vt:lpstr>Methodology</vt:lpstr>
      <vt:lpstr>Chart1</vt:lpstr>
      <vt:lpstr>Methodology!Print_Area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2020-04-02T18:44:42Z</dcterms:modified>
</cp:coreProperties>
</file>