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ORT" sheetId="1" state="visible" r:id="rId2"/>
    <sheet name="Calcul" sheetId="2" state="visible" r:id="rId3"/>
  </sheets>
  <definedNames>
    <definedName function="false" hidden="true" localSheetId="1" name="_xlnm._FilterDatabase" vbProcedure="false">Calcul!$A$1:$O$100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<sst xmlns="http://schemas.openxmlformats.org/spreadsheetml/2006/main" count="735" uniqueCount="555">
  <si>
    <t xml:space="preserve">Mnémo.</t>
  </si>
  <si>
    <t xml:space="preserve">Sous-jacent </t>
  </si>
  <si>
    <t xml:space="preserve">Borne basse </t>
  </si>
  <si>
    <t xml:space="preserve">Prix d'exercice</t>
  </si>
  <si>
    <t xml:space="preserve">Date de calcul</t>
  </si>
  <si>
    <t xml:space="preserve">Prix sous-jacent</t>
  </si>
  <si>
    <t xml:space="preserve">Achat</t>
  </si>
  <si>
    <t xml:space="preserve">Vente</t>
  </si>
  <si>
    <t xml:space="preserve">Dist. barrière (%)</t>
  </si>
  <si>
    <t xml:space="preserve">Perf. max (%)</t>
  </si>
  <si>
    <t xml:space="preserve">Barrière touchée</t>
  </si>
  <si>
    <t xml:space="preserve">Investir</t>
  </si>
  <si>
    <t xml:space="preserve">1C26S</t>
  </si>
  <si>
    <t xml:space="preserve">Accor</t>
  </si>
  <si>
    <t xml:space="preserve">20,0000 EUR</t>
  </si>
  <si>
    <t xml:space="preserve">33,2000 EUR</t>
  </si>
  <si>
    <t xml:space="preserve">17/03/2023 00:00:00</t>
  </si>
  <si>
    <t xml:space="preserve">29,89597 EUR</t>
  </si>
  <si>
    <t xml:space="preserve">32,9400</t>
  </si>
  <si>
    <t xml:space="preserve">32,9500</t>
  </si>
  <si>
    <t xml:space="preserve">33,1190406272539</t>
  </si>
  <si>
    <t xml:space="preserve">0,575588270608475</t>
  </si>
  <si>
    <t xml:space="preserve">False</t>
  </si>
  <si>
    <t xml:space="preserve">-</t>
  </si>
  <si>
    <t xml:space="preserve">2C26S</t>
  </si>
  <si>
    <t xml:space="preserve">21,0000 EUR</t>
  </si>
  <si>
    <t xml:space="preserve">34,2000 EUR</t>
  </si>
  <si>
    <t xml:space="preserve">17/03/2023 00:00:01</t>
  </si>
  <si>
    <t xml:space="preserve">30,89597 EUR</t>
  </si>
  <si>
    <t xml:space="preserve">32,9401</t>
  </si>
  <si>
    <t xml:space="preserve">32,9501</t>
  </si>
  <si>
    <t xml:space="preserve">33,1</t>
  </si>
  <si>
    <t xml:space="preserve">0,1</t>
  </si>
  <si>
    <t xml:space="preserve">3C26S</t>
  </si>
  <si>
    <t xml:space="preserve">22,0000 EUR</t>
  </si>
  <si>
    <t xml:space="preserve">35,2000 EUR</t>
  </si>
  <si>
    <t xml:space="preserve">17/03/2023 00:00:02</t>
  </si>
  <si>
    <t xml:space="preserve">31,89597 EUR</t>
  </si>
  <si>
    <t xml:space="preserve">32,9402</t>
  </si>
  <si>
    <t xml:space="preserve">32,9502</t>
  </si>
  <si>
    <t xml:space="preserve">33,2</t>
  </si>
  <si>
    <t xml:space="preserve">0,2</t>
  </si>
  <si>
    <t xml:space="preserve">4C26S</t>
  </si>
  <si>
    <t xml:space="preserve">23,0000 EUR</t>
  </si>
  <si>
    <t xml:space="preserve">36,2000 EUR</t>
  </si>
  <si>
    <t xml:space="preserve">17/03/2023 00:00:03</t>
  </si>
  <si>
    <t xml:space="preserve">32,89597 EUR</t>
  </si>
  <si>
    <t xml:space="preserve">32,9403</t>
  </si>
  <si>
    <t xml:space="preserve">32,9503</t>
  </si>
  <si>
    <t xml:space="preserve">33,3</t>
  </si>
  <si>
    <t xml:space="preserve">0,3</t>
  </si>
  <si>
    <t xml:space="preserve">5C26S</t>
  </si>
  <si>
    <t xml:space="preserve">24,0000 EUR</t>
  </si>
  <si>
    <t xml:space="preserve">37,2000 EUR</t>
  </si>
  <si>
    <t xml:space="preserve">17/03/2023 00:00:04</t>
  </si>
  <si>
    <t xml:space="preserve">33,89597 EUR</t>
  </si>
  <si>
    <t xml:space="preserve">32,9404</t>
  </si>
  <si>
    <t xml:space="preserve">32,9504</t>
  </si>
  <si>
    <t xml:space="preserve">33,4</t>
  </si>
  <si>
    <t xml:space="preserve">0,4</t>
  </si>
  <si>
    <t xml:space="preserve">6C26S</t>
  </si>
  <si>
    <t xml:space="preserve">25,0000 EUR</t>
  </si>
  <si>
    <t xml:space="preserve">38,2000 EUR</t>
  </si>
  <si>
    <t xml:space="preserve">17/03/2023 00:00:05</t>
  </si>
  <si>
    <t xml:space="preserve">34,89597 EUR</t>
  </si>
  <si>
    <t xml:space="preserve">32,9405</t>
  </si>
  <si>
    <t xml:space="preserve">32,9505</t>
  </si>
  <si>
    <t xml:space="preserve">33,5</t>
  </si>
  <si>
    <t xml:space="preserve">0,5</t>
  </si>
  <si>
    <t xml:space="preserve">7C26S</t>
  </si>
  <si>
    <t xml:space="preserve">26,0000 EUR</t>
  </si>
  <si>
    <t xml:space="preserve">39,2000 EUR</t>
  </si>
  <si>
    <t xml:space="preserve">17/03/2023 00:00:06</t>
  </si>
  <si>
    <t xml:space="preserve">35,89597 EUR</t>
  </si>
  <si>
    <t xml:space="preserve">32,9406</t>
  </si>
  <si>
    <t xml:space="preserve">32,9506</t>
  </si>
  <si>
    <t xml:space="preserve">33,6</t>
  </si>
  <si>
    <t xml:space="preserve">0,6</t>
  </si>
  <si>
    <t xml:space="preserve">8C26S</t>
  </si>
  <si>
    <t xml:space="preserve">27,0000 EUR</t>
  </si>
  <si>
    <t xml:space="preserve">40,2000 EUR</t>
  </si>
  <si>
    <t xml:space="preserve">17/03/2023 00:00:07</t>
  </si>
  <si>
    <t xml:space="preserve">36,89597 EUR</t>
  </si>
  <si>
    <t xml:space="preserve">32,9407</t>
  </si>
  <si>
    <t xml:space="preserve">32,9507</t>
  </si>
  <si>
    <t xml:space="preserve">33,7</t>
  </si>
  <si>
    <t xml:space="preserve">0,7</t>
  </si>
  <si>
    <t xml:space="preserve">9C26S</t>
  </si>
  <si>
    <t xml:space="preserve">28,0000 EUR</t>
  </si>
  <si>
    <t xml:space="preserve">41,2000 EUR</t>
  </si>
  <si>
    <t xml:space="preserve">17/03/2023 00:00:08</t>
  </si>
  <si>
    <t xml:space="preserve">37,89597 EUR</t>
  </si>
  <si>
    <t xml:space="preserve">32,9408</t>
  </si>
  <si>
    <t xml:space="preserve">32,9508</t>
  </si>
  <si>
    <t xml:space="preserve">33,8</t>
  </si>
  <si>
    <t xml:space="preserve">0,8</t>
  </si>
  <si>
    <t xml:space="preserve">10C26S</t>
  </si>
  <si>
    <t xml:space="preserve">29,0000 EUR</t>
  </si>
  <si>
    <t xml:space="preserve">42,2000 EUR</t>
  </si>
  <si>
    <t xml:space="preserve">17/03/2023 00:00:09</t>
  </si>
  <si>
    <t xml:space="preserve">38,89597 EUR</t>
  </si>
  <si>
    <t xml:space="preserve">32,9409</t>
  </si>
  <si>
    <t xml:space="preserve">32,9509</t>
  </si>
  <si>
    <t xml:space="preserve">33,9</t>
  </si>
  <si>
    <t xml:space="preserve">0,9</t>
  </si>
  <si>
    <t xml:space="preserve">11C26S</t>
  </si>
  <si>
    <t xml:space="preserve">30,0000 EUR</t>
  </si>
  <si>
    <t xml:space="preserve">43,2000 EUR</t>
  </si>
  <si>
    <t xml:space="preserve">17/03/2023 00:00:10</t>
  </si>
  <si>
    <t xml:space="preserve">39,89597 EUR</t>
  </si>
  <si>
    <t xml:space="preserve">32,9410</t>
  </si>
  <si>
    <t xml:space="preserve">32,9510</t>
  </si>
  <si>
    <t xml:space="preserve">33,10</t>
  </si>
  <si>
    <t xml:space="preserve">0,10</t>
  </si>
  <si>
    <t xml:space="preserve">12C26S</t>
  </si>
  <si>
    <t xml:space="preserve">31,0000 EUR</t>
  </si>
  <si>
    <t xml:space="preserve">44,2000 EUR</t>
  </si>
  <si>
    <t xml:space="preserve">17/03/2023 00:00:11</t>
  </si>
  <si>
    <t xml:space="preserve">40,89597 EUR</t>
  </si>
  <si>
    <t xml:space="preserve">32,9411</t>
  </si>
  <si>
    <t xml:space="preserve">32,9511</t>
  </si>
  <si>
    <t xml:space="preserve">33,11</t>
  </si>
  <si>
    <t xml:space="preserve">0,11</t>
  </si>
  <si>
    <t xml:space="preserve">13C26S</t>
  </si>
  <si>
    <t xml:space="preserve">32,0000 EUR</t>
  </si>
  <si>
    <t xml:space="preserve">45,2000 EUR</t>
  </si>
  <si>
    <t xml:space="preserve">17/03/2023 00:00:12</t>
  </si>
  <si>
    <t xml:space="preserve">41,89597 EUR</t>
  </si>
  <si>
    <t xml:space="preserve">32,9412</t>
  </si>
  <si>
    <t xml:space="preserve">32,9512</t>
  </si>
  <si>
    <t xml:space="preserve">33,12</t>
  </si>
  <si>
    <t xml:space="preserve">0,12</t>
  </si>
  <si>
    <t xml:space="preserve">14C26S</t>
  </si>
  <si>
    <t xml:space="preserve">33,0000 EUR</t>
  </si>
  <si>
    <t xml:space="preserve">46,2000 EUR</t>
  </si>
  <si>
    <t xml:space="preserve">17/03/2023 00:00:13</t>
  </si>
  <si>
    <t xml:space="preserve">42,89597 EUR</t>
  </si>
  <si>
    <t xml:space="preserve">32,9413</t>
  </si>
  <si>
    <t xml:space="preserve">32,9513</t>
  </si>
  <si>
    <t xml:space="preserve">33,13</t>
  </si>
  <si>
    <t xml:space="preserve">0,13</t>
  </si>
  <si>
    <t xml:space="preserve">15C26S</t>
  </si>
  <si>
    <t xml:space="preserve">34,0000 EUR</t>
  </si>
  <si>
    <t xml:space="preserve">47,2000 EUR</t>
  </si>
  <si>
    <t xml:space="preserve">17/03/2023 00:00:14</t>
  </si>
  <si>
    <t xml:space="preserve">43,89597 EUR</t>
  </si>
  <si>
    <t xml:space="preserve">32,9414</t>
  </si>
  <si>
    <t xml:space="preserve">32,9514</t>
  </si>
  <si>
    <t xml:space="preserve">33,14</t>
  </si>
  <si>
    <t xml:space="preserve">0,14</t>
  </si>
  <si>
    <t xml:space="preserve">16C26S</t>
  </si>
  <si>
    <t xml:space="preserve">35,0000 EUR</t>
  </si>
  <si>
    <t xml:space="preserve">48,2000 EUR</t>
  </si>
  <si>
    <t xml:space="preserve">17/03/2023 00:00:15</t>
  </si>
  <si>
    <t xml:space="preserve">44,89597 EUR</t>
  </si>
  <si>
    <t xml:space="preserve">32,9415</t>
  </si>
  <si>
    <t xml:space="preserve">32,9515</t>
  </si>
  <si>
    <t xml:space="preserve">33,15</t>
  </si>
  <si>
    <t xml:space="preserve">0,15</t>
  </si>
  <si>
    <t xml:space="preserve">17C26S</t>
  </si>
  <si>
    <t xml:space="preserve">36,0000 EUR</t>
  </si>
  <si>
    <t xml:space="preserve">49,2000 EUR</t>
  </si>
  <si>
    <t xml:space="preserve">17/03/2023 00:00:16</t>
  </si>
  <si>
    <t xml:space="preserve">45,89597 EUR</t>
  </si>
  <si>
    <t xml:space="preserve">32,9416</t>
  </si>
  <si>
    <t xml:space="preserve">32,9516</t>
  </si>
  <si>
    <t xml:space="preserve">33,16</t>
  </si>
  <si>
    <t xml:space="preserve">0,16</t>
  </si>
  <si>
    <t xml:space="preserve">18C26S</t>
  </si>
  <si>
    <t xml:space="preserve">37,0000 EUR</t>
  </si>
  <si>
    <t xml:space="preserve">50,2000 EUR</t>
  </si>
  <si>
    <t xml:space="preserve">17/03/2023 00:00:17</t>
  </si>
  <si>
    <t xml:space="preserve">46,89597 EUR</t>
  </si>
  <si>
    <t xml:space="preserve">32,9417</t>
  </si>
  <si>
    <t xml:space="preserve">32,9517</t>
  </si>
  <si>
    <t xml:space="preserve">33,17</t>
  </si>
  <si>
    <t xml:space="preserve">0,17</t>
  </si>
  <si>
    <t xml:space="preserve">19C26S</t>
  </si>
  <si>
    <t xml:space="preserve">38,0000 EUR</t>
  </si>
  <si>
    <t xml:space="preserve">51,2000 EUR</t>
  </si>
  <si>
    <t xml:space="preserve">17/03/2023 00:00:18</t>
  </si>
  <si>
    <t xml:space="preserve">47,89597 EUR</t>
  </si>
  <si>
    <t xml:space="preserve">32,9418</t>
  </si>
  <si>
    <t xml:space="preserve">32,9518</t>
  </si>
  <si>
    <t xml:space="preserve">33,18</t>
  </si>
  <si>
    <t xml:space="preserve">0,18</t>
  </si>
  <si>
    <t xml:space="preserve">20C26S</t>
  </si>
  <si>
    <t xml:space="preserve">39,0000 EUR</t>
  </si>
  <si>
    <t xml:space="preserve">52,2000 EUR</t>
  </si>
  <si>
    <t xml:space="preserve">17/03/2023 00:00:19</t>
  </si>
  <si>
    <t xml:space="preserve">48,89597 EUR</t>
  </si>
  <si>
    <t xml:space="preserve">32,9419</t>
  </si>
  <si>
    <t xml:space="preserve">32,9519</t>
  </si>
  <si>
    <t xml:space="preserve">33,19</t>
  </si>
  <si>
    <t xml:space="preserve">0,19</t>
  </si>
  <si>
    <t xml:space="preserve">21C26S</t>
  </si>
  <si>
    <t xml:space="preserve">40,0000 EUR</t>
  </si>
  <si>
    <t xml:space="preserve">53,2000 EUR</t>
  </si>
  <si>
    <t xml:space="preserve">17/03/2023 00:00:20</t>
  </si>
  <si>
    <t xml:space="preserve">49,89597 EUR</t>
  </si>
  <si>
    <t xml:space="preserve">32,9420</t>
  </si>
  <si>
    <t xml:space="preserve">32,9520</t>
  </si>
  <si>
    <t xml:space="preserve">33,20</t>
  </si>
  <si>
    <t xml:space="preserve">0,20</t>
  </si>
  <si>
    <t xml:space="preserve">22C26S</t>
  </si>
  <si>
    <t xml:space="preserve">41,0000 EUR</t>
  </si>
  <si>
    <t xml:space="preserve">54,2000 EUR</t>
  </si>
  <si>
    <t xml:space="preserve">17/03/2023 00:00:21</t>
  </si>
  <si>
    <t xml:space="preserve">50,89597 EUR</t>
  </si>
  <si>
    <t xml:space="preserve">32,9421</t>
  </si>
  <si>
    <t xml:space="preserve">32,9521</t>
  </si>
  <si>
    <t xml:space="preserve">33,21</t>
  </si>
  <si>
    <t xml:space="preserve">0,21</t>
  </si>
  <si>
    <t xml:space="preserve">23C26S</t>
  </si>
  <si>
    <t xml:space="preserve">42,0000 EUR</t>
  </si>
  <si>
    <t xml:space="preserve">55,2000 EUR</t>
  </si>
  <si>
    <t xml:space="preserve">17/03/2023 00:00:22</t>
  </si>
  <si>
    <t xml:space="preserve">51,89597 EUR</t>
  </si>
  <si>
    <t xml:space="preserve">32,9422</t>
  </si>
  <si>
    <t xml:space="preserve">32,9522</t>
  </si>
  <si>
    <t xml:space="preserve">33,22</t>
  </si>
  <si>
    <t xml:space="preserve">0,22</t>
  </si>
  <si>
    <t xml:space="preserve">24C26S</t>
  </si>
  <si>
    <t xml:space="preserve">43,0000 EUR</t>
  </si>
  <si>
    <t xml:space="preserve">56,2000 EUR</t>
  </si>
  <si>
    <t xml:space="preserve">17/03/2023 00:00:23</t>
  </si>
  <si>
    <t xml:space="preserve">52,89597 EUR</t>
  </si>
  <si>
    <t xml:space="preserve">32,9423</t>
  </si>
  <si>
    <t xml:space="preserve">32,9523</t>
  </si>
  <si>
    <t xml:space="preserve">33,23</t>
  </si>
  <si>
    <t xml:space="preserve">0,23</t>
  </si>
  <si>
    <t xml:space="preserve">25C26S</t>
  </si>
  <si>
    <t xml:space="preserve">44,0000 EUR</t>
  </si>
  <si>
    <t xml:space="preserve">57,2000 EUR</t>
  </si>
  <si>
    <t xml:space="preserve">17/03/2023 00:00:24</t>
  </si>
  <si>
    <t xml:space="preserve">53,89597 EUR</t>
  </si>
  <si>
    <t xml:space="preserve">32,9424</t>
  </si>
  <si>
    <t xml:space="preserve">32,9524</t>
  </si>
  <si>
    <t xml:space="preserve">33,24</t>
  </si>
  <si>
    <t xml:space="preserve">0,24</t>
  </si>
  <si>
    <t xml:space="preserve">26C26S</t>
  </si>
  <si>
    <t xml:space="preserve">45,0000 EUR</t>
  </si>
  <si>
    <t xml:space="preserve">58,2000 EUR</t>
  </si>
  <si>
    <t xml:space="preserve">17/03/2023 00:00:25</t>
  </si>
  <si>
    <t xml:space="preserve">54,89597 EUR</t>
  </si>
  <si>
    <t xml:space="preserve">32,9425</t>
  </si>
  <si>
    <t xml:space="preserve">32,9525</t>
  </si>
  <si>
    <t xml:space="preserve">33,25</t>
  </si>
  <si>
    <t xml:space="preserve">0,25</t>
  </si>
  <si>
    <t xml:space="preserve">27C26S</t>
  </si>
  <si>
    <t xml:space="preserve">46,0000 EUR</t>
  </si>
  <si>
    <t xml:space="preserve">59,2000 EUR</t>
  </si>
  <si>
    <t xml:space="preserve">17/03/2023 00:00:26</t>
  </si>
  <si>
    <t xml:space="preserve">55,89597 EUR</t>
  </si>
  <si>
    <t xml:space="preserve">32,9426</t>
  </si>
  <si>
    <t xml:space="preserve">32,9526</t>
  </si>
  <si>
    <t xml:space="preserve">33,26</t>
  </si>
  <si>
    <t xml:space="preserve">0,26</t>
  </si>
  <si>
    <t xml:space="preserve">28C26S</t>
  </si>
  <si>
    <t xml:space="preserve">47,0000 EUR</t>
  </si>
  <si>
    <t xml:space="preserve">60,2000 EUR</t>
  </si>
  <si>
    <t xml:space="preserve">17/03/2023 00:00:27</t>
  </si>
  <si>
    <t xml:space="preserve">56,89597 EUR</t>
  </si>
  <si>
    <t xml:space="preserve">32,9427</t>
  </si>
  <si>
    <t xml:space="preserve">32,9527</t>
  </si>
  <si>
    <t xml:space="preserve">33,27</t>
  </si>
  <si>
    <t xml:space="preserve">0,27</t>
  </si>
  <si>
    <t xml:space="preserve">29C26S</t>
  </si>
  <si>
    <t xml:space="preserve">48,0000 EUR</t>
  </si>
  <si>
    <t xml:space="preserve">61,2000 EUR</t>
  </si>
  <si>
    <t xml:space="preserve">17/03/2023 00:00:28</t>
  </si>
  <si>
    <t xml:space="preserve">57,89597 EUR</t>
  </si>
  <si>
    <t xml:space="preserve">32,9428</t>
  </si>
  <si>
    <t xml:space="preserve">32,9528</t>
  </si>
  <si>
    <t xml:space="preserve">33,28</t>
  </si>
  <si>
    <t xml:space="preserve">0,28</t>
  </si>
  <si>
    <t xml:space="preserve">30C26S</t>
  </si>
  <si>
    <t xml:space="preserve">49,0000 EUR</t>
  </si>
  <si>
    <t xml:space="preserve">62,2000 EUR</t>
  </si>
  <si>
    <t xml:space="preserve">17/03/2023 00:00:29</t>
  </si>
  <si>
    <t xml:space="preserve">58,89597 EUR</t>
  </si>
  <si>
    <t xml:space="preserve">32,9429</t>
  </si>
  <si>
    <t xml:space="preserve">32,9529</t>
  </si>
  <si>
    <t xml:space="preserve">33,29</t>
  </si>
  <si>
    <t xml:space="preserve">0,29</t>
  </si>
  <si>
    <t xml:space="preserve">31C26S</t>
  </si>
  <si>
    <t xml:space="preserve">50,0000 EUR</t>
  </si>
  <si>
    <t xml:space="preserve">63,2000 EUR</t>
  </si>
  <si>
    <t xml:space="preserve">17/03/2023 00:00:30</t>
  </si>
  <si>
    <t xml:space="preserve">59,89597 EUR</t>
  </si>
  <si>
    <t xml:space="preserve">32,9430</t>
  </si>
  <si>
    <t xml:space="preserve">32,9530</t>
  </si>
  <si>
    <t xml:space="preserve">33,30</t>
  </si>
  <si>
    <t xml:space="preserve">0,30</t>
  </si>
  <si>
    <t xml:space="preserve">32C26S</t>
  </si>
  <si>
    <t xml:space="preserve">51,0000 EUR</t>
  </si>
  <si>
    <t xml:space="preserve">64,2000 EUR</t>
  </si>
  <si>
    <t xml:space="preserve">17/03/2023 00:00:31</t>
  </si>
  <si>
    <t xml:space="preserve">60,89597 EUR</t>
  </si>
  <si>
    <t xml:space="preserve">32,9431</t>
  </si>
  <si>
    <t xml:space="preserve">32,9531</t>
  </si>
  <si>
    <t xml:space="preserve">33,31</t>
  </si>
  <si>
    <t xml:space="preserve">0,31</t>
  </si>
  <si>
    <t xml:space="preserve">33C26S</t>
  </si>
  <si>
    <t xml:space="preserve">52,0000 EUR</t>
  </si>
  <si>
    <t xml:space="preserve">65,2000 EUR</t>
  </si>
  <si>
    <t xml:space="preserve">17/03/2023 00:00:32</t>
  </si>
  <si>
    <t xml:space="preserve">61,89597 EUR</t>
  </si>
  <si>
    <t xml:space="preserve">32,9432</t>
  </si>
  <si>
    <t xml:space="preserve">32,9532</t>
  </si>
  <si>
    <t xml:space="preserve">33,32</t>
  </si>
  <si>
    <t xml:space="preserve">0,32</t>
  </si>
  <si>
    <t xml:space="preserve">34C26S</t>
  </si>
  <si>
    <t xml:space="preserve">53,0000 EUR</t>
  </si>
  <si>
    <t xml:space="preserve">66,2000 EUR</t>
  </si>
  <si>
    <t xml:space="preserve">17/03/2023 00:00:33</t>
  </si>
  <si>
    <t xml:space="preserve">62,89597 EUR</t>
  </si>
  <si>
    <t xml:space="preserve">32,9433</t>
  </si>
  <si>
    <t xml:space="preserve">32,9533</t>
  </si>
  <si>
    <t xml:space="preserve">33,33</t>
  </si>
  <si>
    <t xml:space="preserve">0,33</t>
  </si>
  <si>
    <t xml:space="preserve">35C26S</t>
  </si>
  <si>
    <t xml:space="preserve">54,0000 EUR</t>
  </si>
  <si>
    <t xml:space="preserve">67,2000 EUR</t>
  </si>
  <si>
    <t xml:space="preserve">17/03/2023 00:00:34</t>
  </si>
  <si>
    <t xml:space="preserve">63,89597 EUR</t>
  </si>
  <si>
    <t xml:space="preserve">32,9434</t>
  </si>
  <si>
    <t xml:space="preserve">32,9534</t>
  </si>
  <si>
    <t xml:space="preserve">33,34</t>
  </si>
  <si>
    <t xml:space="preserve">0,34</t>
  </si>
  <si>
    <t xml:space="preserve">36C26S</t>
  </si>
  <si>
    <t xml:space="preserve">55,0000 EUR</t>
  </si>
  <si>
    <t xml:space="preserve">68,2000 EUR</t>
  </si>
  <si>
    <t xml:space="preserve">17/03/2023 00:00:35</t>
  </si>
  <si>
    <t xml:space="preserve">64,89597 EUR</t>
  </si>
  <si>
    <t xml:space="preserve">32,9435</t>
  </si>
  <si>
    <t xml:space="preserve">32,9535</t>
  </si>
  <si>
    <t xml:space="preserve">33,35</t>
  </si>
  <si>
    <t xml:space="preserve">0,35</t>
  </si>
  <si>
    <t xml:space="preserve">37C26S</t>
  </si>
  <si>
    <t xml:space="preserve">56,0000 EUR</t>
  </si>
  <si>
    <t xml:space="preserve">69,2000 EUR</t>
  </si>
  <si>
    <t xml:space="preserve">17/03/2023 00:00:36</t>
  </si>
  <si>
    <t xml:space="preserve">65,89597 EUR</t>
  </si>
  <si>
    <t xml:space="preserve">32,9436</t>
  </si>
  <si>
    <t xml:space="preserve">32,9536</t>
  </si>
  <si>
    <t xml:space="preserve">33,36</t>
  </si>
  <si>
    <t xml:space="preserve">0,36</t>
  </si>
  <si>
    <t xml:space="preserve">38C26S</t>
  </si>
  <si>
    <t xml:space="preserve">57,0000 EUR</t>
  </si>
  <si>
    <t xml:space="preserve">70,2000 EUR</t>
  </si>
  <si>
    <t xml:space="preserve">17/03/2023 00:00:37</t>
  </si>
  <si>
    <t xml:space="preserve">66,89597 EUR</t>
  </si>
  <si>
    <t xml:space="preserve">32,9437</t>
  </si>
  <si>
    <t xml:space="preserve">32,9537</t>
  </si>
  <si>
    <t xml:space="preserve">33,37</t>
  </si>
  <si>
    <t xml:space="preserve">0,37</t>
  </si>
  <si>
    <t xml:space="preserve">39C26S</t>
  </si>
  <si>
    <t xml:space="preserve">58,0000 EUR</t>
  </si>
  <si>
    <t xml:space="preserve">71,2000 EUR</t>
  </si>
  <si>
    <t xml:space="preserve">17/03/2023 00:00:38</t>
  </si>
  <si>
    <t xml:space="preserve">67,89597 EUR</t>
  </si>
  <si>
    <t xml:space="preserve">32,9438</t>
  </si>
  <si>
    <t xml:space="preserve">32,9538</t>
  </si>
  <si>
    <t xml:space="preserve">33,38</t>
  </si>
  <si>
    <t xml:space="preserve">0,38</t>
  </si>
  <si>
    <t xml:space="preserve">40C26S</t>
  </si>
  <si>
    <t xml:space="preserve">59,0000 EUR</t>
  </si>
  <si>
    <t xml:space="preserve">72,2000 EUR</t>
  </si>
  <si>
    <t xml:space="preserve">17/03/2023 00:00:39</t>
  </si>
  <si>
    <t xml:space="preserve">68,89597 EUR</t>
  </si>
  <si>
    <t xml:space="preserve">32,9439</t>
  </si>
  <si>
    <t xml:space="preserve">32,9539</t>
  </si>
  <si>
    <t xml:space="preserve">33,39</t>
  </si>
  <si>
    <t xml:space="preserve">0,39</t>
  </si>
  <si>
    <t xml:space="preserve">41C26S</t>
  </si>
  <si>
    <t xml:space="preserve">60,0000 EUR</t>
  </si>
  <si>
    <t xml:space="preserve">73,2000 EUR</t>
  </si>
  <si>
    <t xml:space="preserve">17/03/2023 00:00:40</t>
  </si>
  <si>
    <t xml:space="preserve">69,89597 EUR</t>
  </si>
  <si>
    <t xml:space="preserve">32,9440</t>
  </si>
  <si>
    <t xml:space="preserve">32,9540</t>
  </si>
  <si>
    <t xml:space="preserve">33,40</t>
  </si>
  <si>
    <t xml:space="preserve">0,40</t>
  </si>
  <si>
    <t xml:space="preserve">42C26S</t>
  </si>
  <si>
    <t xml:space="preserve">61,0000 EUR</t>
  </si>
  <si>
    <t xml:space="preserve">74,2000 EUR</t>
  </si>
  <si>
    <t xml:space="preserve">17/03/2023 00:00:41</t>
  </si>
  <si>
    <t xml:space="preserve">70,89597 EUR</t>
  </si>
  <si>
    <t xml:space="preserve">32,9441</t>
  </si>
  <si>
    <t xml:space="preserve">32,9541</t>
  </si>
  <si>
    <t xml:space="preserve">33,41</t>
  </si>
  <si>
    <t xml:space="preserve">0,41</t>
  </si>
  <si>
    <t xml:space="preserve">43C26S</t>
  </si>
  <si>
    <t xml:space="preserve">62,0000 EUR</t>
  </si>
  <si>
    <t xml:space="preserve">75,2000 EUR</t>
  </si>
  <si>
    <t xml:space="preserve">17/03/2023 00:00:42</t>
  </si>
  <si>
    <t xml:space="preserve">71,89597 EUR</t>
  </si>
  <si>
    <t xml:space="preserve">32,9442</t>
  </si>
  <si>
    <t xml:space="preserve">32,9542</t>
  </si>
  <si>
    <t xml:space="preserve">33,42</t>
  </si>
  <si>
    <t xml:space="preserve">0,42</t>
  </si>
  <si>
    <t xml:space="preserve">44C26S</t>
  </si>
  <si>
    <t xml:space="preserve">63,0000 EUR</t>
  </si>
  <si>
    <t xml:space="preserve">76,2000 EUR</t>
  </si>
  <si>
    <t xml:space="preserve">17/03/2023 00:00:43</t>
  </si>
  <si>
    <t xml:space="preserve">72,89597 EUR</t>
  </si>
  <si>
    <t xml:space="preserve">32,9443</t>
  </si>
  <si>
    <t xml:space="preserve">32,9543</t>
  </si>
  <si>
    <t xml:space="preserve">33,43</t>
  </si>
  <si>
    <t xml:space="preserve">0,43</t>
  </si>
  <si>
    <t xml:space="preserve">45C26S</t>
  </si>
  <si>
    <t xml:space="preserve">64,0000 EUR</t>
  </si>
  <si>
    <t xml:space="preserve">77,2000 EUR</t>
  </si>
  <si>
    <t xml:space="preserve">17/03/2023 00:00:44</t>
  </si>
  <si>
    <t xml:space="preserve">73,89597 EUR</t>
  </si>
  <si>
    <t xml:space="preserve">32,9444</t>
  </si>
  <si>
    <t xml:space="preserve">32,9544</t>
  </si>
  <si>
    <t xml:space="preserve">33,44</t>
  </si>
  <si>
    <t xml:space="preserve">0,44</t>
  </si>
  <si>
    <t xml:space="preserve">46C26S</t>
  </si>
  <si>
    <t xml:space="preserve">65,0000 EUR</t>
  </si>
  <si>
    <t xml:space="preserve">78,2000 EUR</t>
  </si>
  <si>
    <t xml:space="preserve">17/03/2023 00:00:45</t>
  </si>
  <si>
    <t xml:space="preserve">74,89597 EUR</t>
  </si>
  <si>
    <t xml:space="preserve">32,9445</t>
  </si>
  <si>
    <t xml:space="preserve">32,9545</t>
  </si>
  <si>
    <t xml:space="preserve">33,45</t>
  </si>
  <si>
    <t xml:space="preserve">0,45</t>
  </si>
  <si>
    <t xml:space="preserve">47C26S</t>
  </si>
  <si>
    <t xml:space="preserve">66,0000 EUR</t>
  </si>
  <si>
    <t xml:space="preserve">79,2000 EUR</t>
  </si>
  <si>
    <t xml:space="preserve">17/03/2023 00:00:46</t>
  </si>
  <si>
    <t xml:space="preserve">75,89597 EUR</t>
  </si>
  <si>
    <t xml:space="preserve">32,9446</t>
  </si>
  <si>
    <t xml:space="preserve">32,9546</t>
  </si>
  <si>
    <t xml:space="preserve">33,46</t>
  </si>
  <si>
    <t xml:space="preserve">0,46</t>
  </si>
  <si>
    <t xml:space="preserve">48C26S</t>
  </si>
  <si>
    <t xml:space="preserve">67,0000 EUR</t>
  </si>
  <si>
    <t xml:space="preserve">80,2000 EUR</t>
  </si>
  <si>
    <t xml:space="preserve">17/03/2023 00:00:47</t>
  </si>
  <si>
    <t xml:space="preserve">76,89597 EUR</t>
  </si>
  <si>
    <t xml:space="preserve">32,9447</t>
  </si>
  <si>
    <t xml:space="preserve">32,9547</t>
  </si>
  <si>
    <t xml:space="preserve">33,47</t>
  </si>
  <si>
    <t xml:space="preserve">0,47</t>
  </si>
  <si>
    <t xml:space="preserve">49C26S</t>
  </si>
  <si>
    <t xml:space="preserve">68,0000 EUR</t>
  </si>
  <si>
    <t xml:space="preserve">81,2000 EUR</t>
  </si>
  <si>
    <t xml:space="preserve">17/03/2023 00:00:48</t>
  </si>
  <si>
    <t xml:space="preserve">77,89597 EUR</t>
  </si>
  <si>
    <t xml:space="preserve">32,9448</t>
  </si>
  <si>
    <t xml:space="preserve">32,9548</t>
  </si>
  <si>
    <t xml:space="preserve">33,48</t>
  </si>
  <si>
    <t xml:space="preserve">0,48</t>
  </si>
  <si>
    <t xml:space="preserve">50C26S</t>
  </si>
  <si>
    <t xml:space="preserve">69,0000 EUR</t>
  </si>
  <si>
    <t xml:space="preserve">82,2000 EUR</t>
  </si>
  <si>
    <t xml:space="preserve">17/03/2023 00:00:49</t>
  </si>
  <si>
    <t xml:space="preserve">78,89597 EUR</t>
  </si>
  <si>
    <t xml:space="preserve">32,9449</t>
  </si>
  <si>
    <t xml:space="preserve">32,9549</t>
  </si>
  <si>
    <t xml:space="preserve">33,49</t>
  </si>
  <si>
    <t xml:space="preserve">0,49</t>
  </si>
  <si>
    <t xml:space="preserve">51C26S</t>
  </si>
  <si>
    <t xml:space="preserve">70,0000 EUR</t>
  </si>
  <si>
    <t xml:space="preserve">83,2000 EUR</t>
  </si>
  <si>
    <t xml:space="preserve">17/03/2023 00:00:50</t>
  </si>
  <si>
    <t xml:space="preserve">79,89597 EUR</t>
  </si>
  <si>
    <t xml:space="preserve">32,9450</t>
  </si>
  <si>
    <t xml:space="preserve">32,9550</t>
  </si>
  <si>
    <t xml:space="preserve">33,50</t>
  </si>
  <si>
    <t xml:space="preserve">0,50</t>
  </si>
  <si>
    <t xml:space="preserve">52C26S</t>
  </si>
  <si>
    <t xml:space="preserve">71,0000 EUR</t>
  </si>
  <si>
    <t xml:space="preserve">84,2000 EUR</t>
  </si>
  <si>
    <t xml:space="preserve">17/03/2023 00:00:51</t>
  </si>
  <si>
    <t xml:space="preserve">80,89597 EUR</t>
  </si>
  <si>
    <t xml:space="preserve">32,9451</t>
  </si>
  <si>
    <t xml:space="preserve">32,9551</t>
  </si>
  <si>
    <t xml:space="preserve">33,51</t>
  </si>
  <si>
    <t xml:space="preserve">0,51</t>
  </si>
  <si>
    <t xml:space="preserve">53C26S</t>
  </si>
  <si>
    <t xml:space="preserve">72,0000 EUR</t>
  </si>
  <si>
    <t xml:space="preserve">85,2000 EUR</t>
  </si>
  <si>
    <t xml:space="preserve">17/03/2023 00:00:52</t>
  </si>
  <si>
    <t xml:space="preserve">81,89597 EUR</t>
  </si>
  <si>
    <t xml:space="preserve">32,9452</t>
  </si>
  <si>
    <t xml:space="preserve">32,9552</t>
  </si>
  <si>
    <t xml:space="preserve">33,52</t>
  </si>
  <si>
    <t xml:space="preserve">0,52</t>
  </si>
  <si>
    <t xml:space="preserve">54C26S</t>
  </si>
  <si>
    <t xml:space="preserve">73,0000 EUR</t>
  </si>
  <si>
    <t xml:space="preserve">86,2000 EUR</t>
  </si>
  <si>
    <t xml:space="preserve">17/03/2023 00:00:53</t>
  </si>
  <si>
    <t xml:space="preserve">82,89597 EUR</t>
  </si>
  <si>
    <t xml:space="preserve">32,9453</t>
  </si>
  <si>
    <t xml:space="preserve">32,9553</t>
  </si>
  <si>
    <t xml:space="preserve">33,53</t>
  </si>
  <si>
    <t xml:space="preserve">0,53</t>
  </si>
  <si>
    <t xml:space="preserve">55C26S</t>
  </si>
  <si>
    <t xml:space="preserve">74,0000 EUR</t>
  </si>
  <si>
    <t xml:space="preserve">87,2000 EUR</t>
  </si>
  <si>
    <t xml:space="preserve">17/03/2023 00:00:54</t>
  </si>
  <si>
    <t xml:space="preserve">83,89597 EUR</t>
  </si>
  <si>
    <t xml:space="preserve">32,9454</t>
  </si>
  <si>
    <t xml:space="preserve">32,9554</t>
  </si>
  <si>
    <t xml:space="preserve">33,54</t>
  </si>
  <si>
    <t xml:space="preserve">0,54</t>
  </si>
  <si>
    <t xml:space="preserve">56C26S</t>
  </si>
  <si>
    <t xml:space="preserve">75,0000 EUR</t>
  </si>
  <si>
    <t xml:space="preserve">88,2000 EUR</t>
  </si>
  <si>
    <t xml:space="preserve">17/03/2023 00:00:55</t>
  </si>
  <si>
    <t xml:space="preserve">84,89597 EUR</t>
  </si>
  <si>
    <t xml:space="preserve">32,9455</t>
  </si>
  <si>
    <t xml:space="preserve">32,9555</t>
  </si>
  <si>
    <t xml:space="preserve">33,55</t>
  </si>
  <si>
    <t xml:space="preserve">0,55</t>
  </si>
  <si>
    <t xml:space="preserve">57C26S</t>
  </si>
  <si>
    <t xml:space="preserve">76,0000 EUR</t>
  </si>
  <si>
    <t xml:space="preserve">89,2000 EUR</t>
  </si>
  <si>
    <t xml:space="preserve">17/03/2023 00:00:56</t>
  </si>
  <si>
    <t xml:space="preserve">85,89597 EUR</t>
  </si>
  <si>
    <t xml:space="preserve">32,9456</t>
  </si>
  <si>
    <t xml:space="preserve">32,9556</t>
  </si>
  <si>
    <t xml:space="preserve">33,56</t>
  </si>
  <si>
    <t xml:space="preserve">0,56</t>
  </si>
  <si>
    <t xml:space="preserve">58C26S</t>
  </si>
  <si>
    <t xml:space="preserve">77,0000 EUR</t>
  </si>
  <si>
    <t xml:space="preserve">90,2000 EUR</t>
  </si>
  <si>
    <t xml:space="preserve">17/03/2023 00:00:57</t>
  </si>
  <si>
    <t xml:space="preserve">86,89597 EUR</t>
  </si>
  <si>
    <t xml:space="preserve">32,9457</t>
  </si>
  <si>
    <t xml:space="preserve">32,9557</t>
  </si>
  <si>
    <t xml:space="preserve">33,57</t>
  </si>
  <si>
    <t xml:space="preserve">0,57</t>
  </si>
  <si>
    <t xml:space="preserve">59C26S</t>
  </si>
  <si>
    <t xml:space="preserve">78,0000 EUR</t>
  </si>
  <si>
    <t xml:space="preserve">91,2000 EUR</t>
  </si>
  <si>
    <t xml:space="preserve">17/03/2023 00:00:58</t>
  </si>
  <si>
    <t xml:space="preserve">87,89597 EUR</t>
  </si>
  <si>
    <t xml:space="preserve">32,9458</t>
  </si>
  <si>
    <t xml:space="preserve">32,9558</t>
  </si>
  <si>
    <t xml:space="preserve">33,58</t>
  </si>
  <si>
    <t xml:space="preserve">0,58</t>
  </si>
  <si>
    <t xml:space="preserve">Borne haute</t>
  </si>
  <si>
    <t xml:space="preserve">Date</t>
  </si>
  <si>
    <t xml:space="preserve">Dist. basse</t>
  </si>
  <si>
    <t xml:space="preserve">Dist. Haute</t>
  </si>
  <si>
    <t xml:space="preserve">Action</t>
  </si>
  <si>
    <t xml:space="preserve">Dist Index</t>
  </si>
  <si>
    <t xml:space="preserve">Jour</t>
  </si>
  <si>
    <t xml:space="preserve">Perf. Mensuel</t>
  </si>
  <si>
    <t xml:space="preserve">Score</t>
  </si>
</sst>
</file>

<file path=xl/styles.xml><?xml version="1.0" encoding="utf-8"?>
<styleSheet xmlns="http://schemas.openxmlformats.org/spreadsheetml/2006/main">
  <numFmts count="9">
    <numFmt numFmtId="164" formatCode="[$-409]General"/>
    <numFmt numFmtId="165" formatCode="[$$-409]#,##0.00;[RED]\-[$$-409]#,##0.00"/>
    <numFmt numFmtId="166" formatCode="#,##0&quot; €&quot;;[RED]\-#,##0&quot; €&quot;"/>
    <numFmt numFmtId="167" formatCode="General"/>
    <numFmt numFmtId="168" formatCode="[$-409]0.00"/>
    <numFmt numFmtId="169" formatCode="yy/mm/dd"/>
    <numFmt numFmtId="170" formatCode="0.00\ %"/>
    <numFmt numFmtId="171" formatCode="[$-409]0.00%"/>
    <numFmt numFmtId="172" formatCode="[$-409]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CF8FF"/>
      </patternFill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  <fill>
      <patternFill patternType="solid">
        <fgColor rgb="FFF6F9D4"/>
        <bgColor rgb="FFECF8FF"/>
      </patternFill>
    </fill>
    <fill>
      <patternFill patternType="solid">
        <fgColor rgb="FFE6E6E6"/>
        <bgColor rgb="FFECF8FF"/>
      </patternFill>
    </fill>
    <fill>
      <patternFill patternType="solid">
        <fgColor rgb="FF42C2FF"/>
        <bgColor rgb="FF00CCFF"/>
      </patternFill>
    </fill>
    <fill>
      <patternFill patternType="solid">
        <fgColor rgb="FFECF8FF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2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bottom" textRotation="0" wrapText="true" indent="0" shrinkToFit="false"/>
    </xf>
    <xf numFmtId="165" fontId="0" fillId="0" borderId="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0" applyFont="true" applyBorder="true" applyAlignment="true" applyProtection="false">
      <alignment horizontal="general" vertical="center" textRotation="0" wrapText="false" indent="0" shrinkToFit="false"/>
    </xf>
    <xf numFmtId="166" fontId="5" fillId="6" borderId="4" applyFont="true" applyBorder="true" applyAlignment="true" applyProtection="false">
      <alignment horizontal="general" vertical="center" textRotation="0" wrapText="false" indent="0" shrinkToFit="false"/>
    </xf>
  </cellStyleXfs>
  <cellXfs count="15"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Ligne 1/2" xfId="32"/>
    <cellStyle name="Résultat2" xfId="33"/>
  </cellStyles>
  <dxfs count="5">
    <dxf>
      <fill>
        <patternFill patternType="solid">
          <fgColor rgb="FF42C2FF"/>
        </patternFill>
      </fill>
    </dxf>
    <dxf>
      <fill>
        <patternFill patternType="solid">
          <fgColor rgb="FFECF8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  <dxf>
      <font>
        <name val="Arial"/>
        <charset val="1"/>
        <family val="2"/>
      </font>
      <numFmt numFmtId="164" formatCode="[$-409]General"/>
      <fill>
        <patternFill>
          <bgColor rgb="FFF6F9D4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6F9D4"/>
      <rgbColor rgb="FFECF8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99"/>
      <rgbColor rgb="FF3366FF"/>
      <rgbColor rgb="FF42C2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11.43"/>
    <col collapsed="false" customWidth="true" hidden="false" outlineLevel="0" max="4" min="3" style="1" width="16.84"/>
    <col collapsed="false" customWidth="true" hidden="false" outlineLevel="0" max="5" min="5" style="1" width="19.14"/>
    <col collapsed="false" customWidth="true" hidden="false" outlineLevel="0" max="6" min="6" style="1" width="15.85"/>
    <col collapsed="false" customWidth="true" hidden="false" outlineLevel="0" max="8" min="7" style="1" width="8"/>
    <col collapsed="false" customWidth="true" hidden="false" outlineLevel="0" max="9" min="9" style="1" width="17.57"/>
    <col collapsed="false" customWidth="true" hidden="false" outlineLevel="0" max="10" min="10" style="1" width="18.57"/>
    <col collapsed="false" customWidth="true" hidden="false" outlineLevel="0" max="11" min="11" style="1" width="15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2.8" hidden="false" customHeight="false" outlineLevel="0" collapsed="false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2" t="s">
        <v>23</v>
      </c>
    </row>
    <row r="3" customFormat="false" ht="12.8" hidden="false" customHeight="false" outlineLevel="0" collapsed="false">
      <c r="A3" s="1" t="s">
        <v>24</v>
      </c>
      <c r="B3" s="1" t="s">
        <v>13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22</v>
      </c>
      <c r="L3" s="2" t="s">
        <v>23</v>
      </c>
    </row>
    <row r="4" customFormat="false" ht="12.8" hidden="false" customHeight="false" outlineLevel="0" collapsed="false">
      <c r="A4" s="1" t="s">
        <v>33</v>
      </c>
      <c r="B4" s="1" t="s">
        <v>13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41</v>
      </c>
      <c r="K4" s="1" t="s">
        <v>22</v>
      </c>
      <c r="L4" s="2" t="s">
        <v>23</v>
      </c>
    </row>
    <row r="5" customFormat="false" ht="12.8" hidden="false" customHeight="false" outlineLevel="0" collapsed="false">
      <c r="A5" s="1" t="s">
        <v>42</v>
      </c>
      <c r="B5" s="1" t="s">
        <v>13</v>
      </c>
      <c r="C5" s="1" t="s">
        <v>43</v>
      </c>
      <c r="D5" s="1" t="s">
        <v>44</v>
      </c>
      <c r="E5" s="1" t="s">
        <v>45</v>
      </c>
      <c r="F5" s="1" t="s">
        <v>46</v>
      </c>
      <c r="G5" s="1" t="s">
        <v>47</v>
      </c>
      <c r="H5" s="1" t="s">
        <v>48</v>
      </c>
      <c r="I5" s="1" t="s">
        <v>49</v>
      </c>
      <c r="J5" s="1" t="s">
        <v>50</v>
      </c>
      <c r="K5" s="1" t="s">
        <v>22</v>
      </c>
      <c r="L5" s="2" t="s">
        <v>23</v>
      </c>
    </row>
    <row r="6" customFormat="false" ht="12.8" hidden="false" customHeight="false" outlineLevel="0" collapsed="false">
      <c r="A6" s="1" t="s">
        <v>51</v>
      </c>
      <c r="B6" s="1" t="s">
        <v>13</v>
      </c>
      <c r="C6" s="1" t="s">
        <v>52</v>
      </c>
      <c r="D6" s="1" t="s">
        <v>53</v>
      </c>
      <c r="E6" s="1" t="s">
        <v>54</v>
      </c>
      <c r="F6" s="1" t="s">
        <v>55</v>
      </c>
      <c r="G6" s="1" t="s">
        <v>56</v>
      </c>
      <c r="H6" s="1" t="s">
        <v>57</v>
      </c>
      <c r="I6" s="1" t="s">
        <v>58</v>
      </c>
      <c r="J6" s="1" t="s">
        <v>59</v>
      </c>
      <c r="K6" s="1" t="s">
        <v>22</v>
      </c>
      <c r="L6" s="2" t="s">
        <v>23</v>
      </c>
    </row>
    <row r="7" customFormat="false" ht="12.8" hidden="false" customHeight="false" outlineLevel="0" collapsed="false">
      <c r="A7" s="1" t="s">
        <v>60</v>
      </c>
      <c r="B7" s="1" t="s">
        <v>13</v>
      </c>
      <c r="C7" s="1" t="s">
        <v>61</v>
      </c>
      <c r="D7" s="1" t="s">
        <v>62</v>
      </c>
      <c r="E7" s="1" t="s">
        <v>63</v>
      </c>
      <c r="F7" s="1" t="s">
        <v>64</v>
      </c>
      <c r="G7" s="1" t="s">
        <v>65</v>
      </c>
      <c r="H7" s="1" t="s">
        <v>66</v>
      </c>
      <c r="I7" s="1" t="s">
        <v>67</v>
      </c>
      <c r="J7" s="1" t="s">
        <v>68</v>
      </c>
      <c r="K7" s="1" t="s">
        <v>22</v>
      </c>
      <c r="L7" s="2" t="s">
        <v>23</v>
      </c>
    </row>
    <row r="8" customFormat="false" ht="12.8" hidden="false" customHeight="false" outlineLevel="0" collapsed="false">
      <c r="A8" s="1" t="s">
        <v>69</v>
      </c>
      <c r="B8" s="1" t="s">
        <v>13</v>
      </c>
      <c r="C8" s="1" t="s">
        <v>70</v>
      </c>
      <c r="D8" s="1" t="s">
        <v>71</v>
      </c>
      <c r="E8" s="1" t="s">
        <v>72</v>
      </c>
      <c r="F8" s="1" t="s">
        <v>73</v>
      </c>
      <c r="G8" s="1" t="s">
        <v>74</v>
      </c>
      <c r="H8" s="1" t="s">
        <v>75</v>
      </c>
      <c r="I8" s="1" t="s">
        <v>76</v>
      </c>
      <c r="J8" s="1" t="s">
        <v>77</v>
      </c>
      <c r="K8" s="1" t="s">
        <v>22</v>
      </c>
      <c r="L8" s="2" t="s">
        <v>23</v>
      </c>
    </row>
    <row r="9" customFormat="false" ht="12.8" hidden="false" customHeight="false" outlineLevel="0" collapsed="false">
      <c r="A9" s="1" t="s">
        <v>78</v>
      </c>
      <c r="B9" s="1" t="s">
        <v>13</v>
      </c>
      <c r="C9" s="1" t="s">
        <v>79</v>
      </c>
      <c r="D9" s="1" t="s">
        <v>80</v>
      </c>
      <c r="E9" s="1" t="s">
        <v>81</v>
      </c>
      <c r="F9" s="1" t="s">
        <v>82</v>
      </c>
      <c r="G9" s="1" t="s">
        <v>83</v>
      </c>
      <c r="H9" s="1" t="s">
        <v>84</v>
      </c>
      <c r="I9" s="1" t="s">
        <v>85</v>
      </c>
      <c r="J9" s="1" t="s">
        <v>86</v>
      </c>
      <c r="K9" s="1" t="s">
        <v>22</v>
      </c>
      <c r="L9" s="2" t="s">
        <v>23</v>
      </c>
    </row>
    <row r="10" customFormat="false" ht="12.8" hidden="false" customHeight="false" outlineLevel="0" collapsed="false">
      <c r="A10" s="1" t="s">
        <v>87</v>
      </c>
      <c r="B10" s="1" t="s">
        <v>13</v>
      </c>
      <c r="C10" s="1" t="s">
        <v>88</v>
      </c>
      <c r="D10" s="1" t="s">
        <v>89</v>
      </c>
      <c r="E10" s="1" t="s">
        <v>90</v>
      </c>
      <c r="F10" s="1" t="s">
        <v>91</v>
      </c>
      <c r="G10" s="1" t="s">
        <v>92</v>
      </c>
      <c r="H10" s="1" t="s">
        <v>93</v>
      </c>
      <c r="I10" s="1" t="s">
        <v>94</v>
      </c>
      <c r="J10" s="1" t="s">
        <v>95</v>
      </c>
      <c r="K10" s="1" t="s">
        <v>22</v>
      </c>
      <c r="L10" s="2" t="s">
        <v>23</v>
      </c>
    </row>
    <row r="11" customFormat="false" ht="12.8" hidden="false" customHeight="false" outlineLevel="0" collapsed="false">
      <c r="A11" s="1" t="s">
        <v>96</v>
      </c>
      <c r="B11" s="1" t="s">
        <v>13</v>
      </c>
      <c r="C11" s="1" t="s">
        <v>97</v>
      </c>
      <c r="D11" s="1" t="s">
        <v>98</v>
      </c>
      <c r="E11" s="1" t="s">
        <v>99</v>
      </c>
      <c r="F11" s="1" t="s">
        <v>100</v>
      </c>
      <c r="G11" s="1" t="s">
        <v>101</v>
      </c>
      <c r="H11" s="1" t="s">
        <v>102</v>
      </c>
      <c r="I11" s="1" t="s">
        <v>103</v>
      </c>
      <c r="J11" s="1" t="s">
        <v>104</v>
      </c>
      <c r="K11" s="1" t="s">
        <v>22</v>
      </c>
      <c r="L11" s="2" t="s">
        <v>23</v>
      </c>
    </row>
    <row r="12" customFormat="false" ht="12.8" hidden="false" customHeight="false" outlineLevel="0" collapsed="false">
      <c r="A12" s="1" t="s">
        <v>105</v>
      </c>
      <c r="B12" s="1" t="s">
        <v>13</v>
      </c>
      <c r="C12" s="1" t="s">
        <v>106</v>
      </c>
      <c r="D12" s="1" t="s">
        <v>107</v>
      </c>
      <c r="E12" s="1" t="s">
        <v>108</v>
      </c>
      <c r="F12" s="1" t="s">
        <v>109</v>
      </c>
      <c r="G12" s="1" t="s">
        <v>110</v>
      </c>
      <c r="H12" s="1" t="s">
        <v>111</v>
      </c>
      <c r="I12" s="1" t="s">
        <v>112</v>
      </c>
      <c r="J12" s="1" t="s">
        <v>113</v>
      </c>
      <c r="K12" s="1" t="s">
        <v>22</v>
      </c>
      <c r="L12" s="2" t="s">
        <v>23</v>
      </c>
    </row>
    <row r="13" customFormat="false" ht="12.8" hidden="false" customHeight="false" outlineLevel="0" collapsed="false">
      <c r="A13" s="1" t="s">
        <v>114</v>
      </c>
      <c r="B13" s="1" t="s">
        <v>13</v>
      </c>
      <c r="C13" s="1" t="s">
        <v>115</v>
      </c>
      <c r="D13" s="1" t="s">
        <v>116</v>
      </c>
      <c r="E13" s="1" t="s">
        <v>117</v>
      </c>
      <c r="F13" s="1" t="s">
        <v>118</v>
      </c>
      <c r="G13" s="1" t="s">
        <v>119</v>
      </c>
      <c r="H13" s="1" t="s">
        <v>120</v>
      </c>
      <c r="I13" s="1" t="s">
        <v>121</v>
      </c>
      <c r="J13" s="1" t="s">
        <v>122</v>
      </c>
      <c r="K13" s="1" t="s">
        <v>22</v>
      </c>
      <c r="L13" s="2" t="s">
        <v>23</v>
      </c>
    </row>
    <row r="14" customFormat="false" ht="12.8" hidden="false" customHeight="false" outlineLevel="0" collapsed="false">
      <c r="A14" s="1" t="s">
        <v>123</v>
      </c>
      <c r="B14" s="1" t="s">
        <v>13</v>
      </c>
      <c r="C14" s="1" t="s">
        <v>124</v>
      </c>
      <c r="D14" s="1" t="s">
        <v>125</v>
      </c>
      <c r="E14" s="1" t="s">
        <v>126</v>
      </c>
      <c r="F14" s="1" t="s">
        <v>127</v>
      </c>
      <c r="G14" s="1" t="s">
        <v>128</v>
      </c>
      <c r="H14" s="1" t="s">
        <v>129</v>
      </c>
      <c r="I14" s="1" t="s">
        <v>130</v>
      </c>
      <c r="J14" s="1" t="s">
        <v>131</v>
      </c>
      <c r="K14" s="1" t="s">
        <v>22</v>
      </c>
      <c r="L14" s="2" t="s">
        <v>23</v>
      </c>
    </row>
    <row r="15" customFormat="false" ht="12.8" hidden="false" customHeight="false" outlineLevel="0" collapsed="false">
      <c r="A15" s="1" t="s">
        <v>132</v>
      </c>
      <c r="B15" s="1" t="s">
        <v>13</v>
      </c>
      <c r="C15" s="1" t="s">
        <v>133</v>
      </c>
      <c r="D15" s="1" t="s">
        <v>134</v>
      </c>
      <c r="E15" s="1" t="s">
        <v>135</v>
      </c>
      <c r="F15" s="1" t="s">
        <v>136</v>
      </c>
      <c r="G15" s="1" t="s">
        <v>137</v>
      </c>
      <c r="H15" s="1" t="s">
        <v>138</v>
      </c>
      <c r="I15" s="1" t="s">
        <v>139</v>
      </c>
      <c r="J15" s="1" t="s">
        <v>140</v>
      </c>
      <c r="K15" s="1" t="s">
        <v>22</v>
      </c>
      <c r="L15" s="2" t="s">
        <v>23</v>
      </c>
    </row>
    <row r="16" customFormat="false" ht="12.8" hidden="false" customHeight="false" outlineLevel="0" collapsed="false">
      <c r="A16" s="1" t="s">
        <v>141</v>
      </c>
      <c r="B16" s="1" t="s">
        <v>13</v>
      </c>
      <c r="C16" s="1" t="s">
        <v>142</v>
      </c>
      <c r="D16" s="1" t="s">
        <v>143</v>
      </c>
      <c r="E16" s="1" t="s">
        <v>144</v>
      </c>
      <c r="F16" s="1" t="s">
        <v>145</v>
      </c>
      <c r="G16" s="1" t="s">
        <v>146</v>
      </c>
      <c r="H16" s="1" t="s">
        <v>147</v>
      </c>
      <c r="I16" s="1" t="s">
        <v>148</v>
      </c>
      <c r="J16" s="1" t="s">
        <v>149</v>
      </c>
      <c r="K16" s="1" t="s">
        <v>22</v>
      </c>
      <c r="L16" s="2" t="s">
        <v>23</v>
      </c>
    </row>
    <row r="17" customFormat="false" ht="12.8" hidden="false" customHeight="false" outlineLevel="0" collapsed="false">
      <c r="A17" s="1" t="s">
        <v>150</v>
      </c>
      <c r="B17" s="1" t="s">
        <v>13</v>
      </c>
      <c r="C17" s="1" t="s">
        <v>151</v>
      </c>
      <c r="D17" s="1" t="s">
        <v>152</v>
      </c>
      <c r="E17" s="1" t="s">
        <v>153</v>
      </c>
      <c r="F17" s="1" t="s">
        <v>154</v>
      </c>
      <c r="G17" s="1" t="s">
        <v>155</v>
      </c>
      <c r="H17" s="1" t="s">
        <v>156</v>
      </c>
      <c r="I17" s="1" t="s">
        <v>157</v>
      </c>
      <c r="J17" s="1" t="s">
        <v>158</v>
      </c>
      <c r="K17" s="1" t="s">
        <v>22</v>
      </c>
      <c r="L17" s="2" t="s">
        <v>23</v>
      </c>
    </row>
    <row r="18" customFormat="false" ht="12.8" hidden="false" customHeight="false" outlineLevel="0" collapsed="false">
      <c r="A18" s="1" t="s">
        <v>159</v>
      </c>
      <c r="B18" s="1" t="s">
        <v>13</v>
      </c>
      <c r="C18" s="1" t="s">
        <v>160</v>
      </c>
      <c r="D18" s="1" t="s">
        <v>161</v>
      </c>
      <c r="E18" s="1" t="s">
        <v>162</v>
      </c>
      <c r="F18" s="1" t="s">
        <v>163</v>
      </c>
      <c r="G18" s="1" t="s">
        <v>164</v>
      </c>
      <c r="H18" s="1" t="s">
        <v>165</v>
      </c>
      <c r="I18" s="1" t="s">
        <v>166</v>
      </c>
      <c r="J18" s="1" t="s">
        <v>167</v>
      </c>
      <c r="K18" s="1" t="s">
        <v>22</v>
      </c>
      <c r="L18" s="2" t="s">
        <v>23</v>
      </c>
    </row>
    <row r="19" customFormat="false" ht="12.8" hidden="false" customHeight="false" outlineLevel="0" collapsed="false">
      <c r="A19" s="1" t="s">
        <v>168</v>
      </c>
      <c r="B19" s="1" t="s">
        <v>13</v>
      </c>
      <c r="C19" s="1" t="s">
        <v>169</v>
      </c>
      <c r="D19" s="1" t="s">
        <v>170</v>
      </c>
      <c r="E19" s="1" t="s">
        <v>171</v>
      </c>
      <c r="F19" s="1" t="s">
        <v>172</v>
      </c>
      <c r="G19" s="1" t="s">
        <v>173</v>
      </c>
      <c r="H19" s="1" t="s">
        <v>174</v>
      </c>
      <c r="I19" s="1" t="s">
        <v>175</v>
      </c>
      <c r="J19" s="1" t="s">
        <v>176</v>
      </c>
      <c r="K19" s="1" t="s">
        <v>22</v>
      </c>
      <c r="L19" s="2" t="s">
        <v>23</v>
      </c>
    </row>
    <row r="20" customFormat="false" ht="12.8" hidden="false" customHeight="false" outlineLevel="0" collapsed="false">
      <c r="A20" s="1" t="s">
        <v>177</v>
      </c>
      <c r="B20" s="1" t="s">
        <v>13</v>
      </c>
      <c r="C20" s="1" t="s">
        <v>178</v>
      </c>
      <c r="D20" s="1" t="s">
        <v>179</v>
      </c>
      <c r="E20" s="1" t="s">
        <v>180</v>
      </c>
      <c r="F20" s="1" t="s">
        <v>181</v>
      </c>
      <c r="G20" s="1" t="s">
        <v>182</v>
      </c>
      <c r="H20" s="1" t="s">
        <v>183</v>
      </c>
      <c r="I20" s="1" t="s">
        <v>184</v>
      </c>
      <c r="J20" s="1" t="s">
        <v>185</v>
      </c>
      <c r="K20" s="1" t="s">
        <v>22</v>
      </c>
      <c r="L20" s="2" t="s">
        <v>23</v>
      </c>
    </row>
    <row r="21" customFormat="false" ht="12.8" hidden="false" customHeight="false" outlineLevel="0" collapsed="false">
      <c r="A21" s="1" t="s">
        <v>186</v>
      </c>
      <c r="B21" s="1" t="s">
        <v>13</v>
      </c>
      <c r="C21" s="1" t="s">
        <v>187</v>
      </c>
      <c r="D21" s="1" t="s">
        <v>188</v>
      </c>
      <c r="E21" s="1" t="s">
        <v>189</v>
      </c>
      <c r="F21" s="1" t="s">
        <v>190</v>
      </c>
      <c r="G21" s="1" t="s">
        <v>191</v>
      </c>
      <c r="H21" s="1" t="s">
        <v>192</v>
      </c>
      <c r="I21" s="1" t="s">
        <v>193</v>
      </c>
      <c r="J21" s="1" t="s">
        <v>194</v>
      </c>
      <c r="K21" s="1" t="s">
        <v>22</v>
      </c>
      <c r="L21" s="2" t="s">
        <v>23</v>
      </c>
    </row>
    <row r="22" customFormat="false" ht="12.8" hidden="false" customHeight="false" outlineLevel="0" collapsed="false">
      <c r="A22" s="1" t="s">
        <v>195</v>
      </c>
      <c r="B22" s="1" t="s">
        <v>13</v>
      </c>
      <c r="C22" s="1" t="s">
        <v>196</v>
      </c>
      <c r="D22" s="1" t="s">
        <v>197</v>
      </c>
      <c r="E22" s="1" t="s">
        <v>198</v>
      </c>
      <c r="F22" s="1" t="s">
        <v>199</v>
      </c>
      <c r="G22" s="1" t="s">
        <v>200</v>
      </c>
      <c r="H22" s="1" t="s">
        <v>201</v>
      </c>
      <c r="I22" s="1" t="s">
        <v>202</v>
      </c>
      <c r="J22" s="1" t="s">
        <v>203</v>
      </c>
      <c r="K22" s="1" t="s">
        <v>22</v>
      </c>
      <c r="L22" s="2" t="s">
        <v>23</v>
      </c>
    </row>
    <row r="23" customFormat="false" ht="12.8" hidden="false" customHeight="false" outlineLevel="0" collapsed="false">
      <c r="A23" s="1" t="s">
        <v>204</v>
      </c>
      <c r="B23" s="1" t="s">
        <v>13</v>
      </c>
      <c r="C23" s="1" t="s">
        <v>205</v>
      </c>
      <c r="D23" s="1" t="s">
        <v>206</v>
      </c>
      <c r="E23" s="1" t="s">
        <v>207</v>
      </c>
      <c r="F23" s="1" t="s">
        <v>208</v>
      </c>
      <c r="G23" s="1" t="s">
        <v>209</v>
      </c>
      <c r="H23" s="1" t="s">
        <v>210</v>
      </c>
      <c r="I23" s="1" t="s">
        <v>211</v>
      </c>
      <c r="J23" s="1" t="s">
        <v>212</v>
      </c>
      <c r="K23" s="1" t="s">
        <v>22</v>
      </c>
      <c r="L23" s="2" t="s">
        <v>23</v>
      </c>
    </row>
    <row r="24" customFormat="false" ht="12.8" hidden="false" customHeight="false" outlineLevel="0" collapsed="false">
      <c r="A24" s="1" t="s">
        <v>213</v>
      </c>
      <c r="B24" s="1" t="s">
        <v>13</v>
      </c>
      <c r="C24" s="1" t="s">
        <v>214</v>
      </c>
      <c r="D24" s="1" t="s">
        <v>215</v>
      </c>
      <c r="E24" s="1" t="s">
        <v>216</v>
      </c>
      <c r="F24" s="1" t="s">
        <v>217</v>
      </c>
      <c r="G24" s="1" t="s">
        <v>218</v>
      </c>
      <c r="H24" s="1" t="s">
        <v>219</v>
      </c>
      <c r="I24" s="1" t="s">
        <v>220</v>
      </c>
      <c r="J24" s="1" t="s">
        <v>221</v>
      </c>
      <c r="K24" s="1" t="s">
        <v>22</v>
      </c>
      <c r="L24" s="2" t="s">
        <v>23</v>
      </c>
    </row>
    <row r="25" customFormat="false" ht="12.8" hidden="false" customHeight="false" outlineLevel="0" collapsed="false">
      <c r="A25" s="1" t="s">
        <v>222</v>
      </c>
      <c r="B25" s="1" t="s">
        <v>13</v>
      </c>
      <c r="C25" s="1" t="s">
        <v>223</v>
      </c>
      <c r="D25" s="1" t="s">
        <v>224</v>
      </c>
      <c r="E25" s="1" t="s">
        <v>225</v>
      </c>
      <c r="F25" s="1" t="s">
        <v>226</v>
      </c>
      <c r="G25" s="1" t="s">
        <v>227</v>
      </c>
      <c r="H25" s="1" t="s">
        <v>228</v>
      </c>
      <c r="I25" s="1" t="s">
        <v>229</v>
      </c>
      <c r="J25" s="1" t="s">
        <v>230</v>
      </c>
      <c r="K25" s="1" t="s">
        <v>22</v>
      </c>
      <c r="L25" s="2" t="s">
        <v>23</v>
      </c>
    </row>
    <row r="26" customFormat="false" ht="12.8" hidden="false" customHeight="false" outlineLevel="0" collapsed="false">
      <c r="A26" s="1" t="s">
        <v>231</v>
      </c>
      <c r="B26" s="1" t="s">
        <v>13</v>
      </c>
      <c r="C26" s="1" t="s">
        <v>232</v>
      </c>
      <c r="D26" s="1" t="s">
        <v>233</v>
      </c>
      <c r="E26" s="1" t="s">
        <v>234</v>
      </c>
      <c r="F26" s="1" t="s">
        <v>235</v>
      </c>
      <c r="G26" s="1" t="s">
        <v>236</v>
      </c>
      <c r="H26" s="1" t="s">
        <v>237</v>
      </c>
      <c r="I26" s="1" t="s">
        <v>238</v>
      </c>
      <c r="J26" s="1" t="s">
        <v>239</v>
      </c>
      <c r="K26" s="1" t="s">
        <v>22</v>
      </c>
      <c r="L26" s="2" t="s">
        <v>23</v>
      </c>
    </row>
    <row r="27" customFormat="false" ht="12.8" hidden="false" customHeight="false" outlineLevel="0" collapsed="false">
      <c r="A27" s="1" t="s">
        <v>240</v>
      </c>
      <c r="B27" s="1" t="s">
        <v>13</v>
      </c>
      <c r="C27" s="1" t="s">
        <v>241</v>
      </c>
      <c r="D27" s="1" t="s">
        <v>242</v>
      </c>
      <c r="E27" s="1" t="s">
        <v>243</v>
      </c>
      <c r="F27" s="1" t="s">
        <v>244</v>
      </c>
      <c r="G27" s="1" t="s">
        <v>245</v>
      </c>
      <c r="H27" s="1" t="s">
        <v>246</v>
      </c>
      <c r="I27" s="1" t="s">
        <v>247</v>
      </c>
      <c r="J27" s="1" t="s">
        <v>248</v>
      </c>
      <c r="K27" s="1" t="s">
        <v>22</v>
      </c>
      <c r="L27" s="2" t="s">
        <v>23</v>
      </c>
    </row>
    <row r="28" customFormat="false" ht="12.8" hidden="false" customHeight="false" outlineLevel="0" collapsed="false">
      <c r="A28" s="1" t="s">
        <v>249</v>
      </c>
      <c r="B28" s="1" t="s">
        <v>13</v>
      </c>
      <c r="C28" s="1" t="s">
        <v>250</v>
      </c>
      <c r="D28" s="1" t="s">
        <v>251</v>
      </c>
      <c r="E28" s="1" t="s">
        <v>252</v>
      </c>
      <c r="F28" s="1" t="s">
        <v>253</v>
      </c>
      <c r="G28" s="1" t="s">
        <v>254</v>
      </c>
      <c r="H28" s="1" t="s">
        <v>255</v>
      </c>
      <c r="I28" s="1" t="s">
        <v>256</v>
      </c>
      <c r="J28" s="1" t="s">
        <v>257</v>
      </c>
      <c r="K28" s="1" t="s">
        <v>22</v>
      </c>
      <c r="L28" s="2" t="s">
        <v>23</v>
      </c>
    </row>
    <row r="29" customFormat="false" ht="12.8" hidden="false" customHeight="false" outlineLevel="0" collapsed="false">
      <c r="A29" s="1" t="s">
        <v>258</v>
      </c>
      <c r="B29" s="1" t="s">
        <v>13</v>
      </c>
      <c r="C29" s="1" t="s">
        <v>259</v>
      </c>
      <c r="D29" s="1" t="s">
        <v>260</v>
      </c>
      <c r="E29" s="1" t="s">
        <v>261</v>
      </c>
      <c r="F29" s="1" t="s">
        <v>262</v>
      </c>
      <c r="G29" s="1" t="s">
        <v>263</v>
      </c>
      <c r="H29" s="1" t="s">
        <v>264</v>
      </c>
      <c r="I29" s="1" t="s">
        <v>265</v>
      </c>
      <c r="J29" s="1" t="s">
        <v>266</v>
      </c>
      <c r="K29" s="1" t="s">
        <v>22</v>
      </c>
      <c r="L29" s="2" t="s">
        <v>23</v>
      </c>
    </row>
    <row r="30" customFormat="false" ht="12.8" hidden="false" customHeight="false" outlineLevel="0" collapsed="false">
      <c r="A30" s="1" t="s">
        <v>267</v>
      </c>
      <c r="B30" s="1" t="s">
        <v>13</v>
      </c>
      <c r="C30" s="1" t="s">
        <v>268</v>
      </c>
      <c r="D30" s="1" t="s">
        <v>269</v>
      </c>
      <c r="E30" s="1" t="s">
        <v>270</v>
      </c>
      <c r="F30" s="1" t="s">
        <v>271</v>
      </c>
      <c r="G30" s="1" t="s">
        <v>272</v>
      </c>
      <c r="H30" s="1" t="s">
        <v>273</v>
      </c>
      <c r="I30" s="1" t="s">
        <v>274</v>
      </c>
      <c r="J30" s="1" t="s">
        <v>275</v>
      </c>
      <c r="K30" s="1" t="s">
        <v>22</v>
      </c>
      <c r="L30" s="2" t="s">
        <v>23</v>
      </c>
    </row>
    <row r="31" customFormat="false" ht="12.8" hidden="false" customHeight="false" outlineLevel="0" collapsed="false">
      <c r="A31" s="1" t="s">
        <v>276</v>
      </c>
      <c r="B31" s="1" t="s">
        <v>13</v>
      </c>
      <c r="C31" s="1" t="s">
        <v>277</v>
      </c>
      <c r="D31" s="1" t="s">
        <v>278</v>
      </c>
      <c r="E31" s="1" t="s">
        <v>279</v>
      </c>
      <c r="F31" s="1" t="s">
        <v>280</v>
      </c>
      <c r="G31" s="1" t="s">
        <v>281</v>
      </c>
      <c r="H31" s="1" t="s">
        <v>282</v>
      </c>
      <c r="I31" s="1" t="s">
        <v>283</v>
      </c>
      <c r="J31" s="1" t="s">
        <v>284</v>
      </c>
      <c r="K31" s="1" t="s">
        <v>22</v>
      </c>
      <c r="L31" s="2" t="s">
        <v>23</v>
      </c>
    </row>
    <row r="32" customFormat="false" ht="12.8" hidden="false" customHeight="false" outlineLevel="0" collapsed="false">
      <c r="A32" s="1" t="s">
        <v>285</v>
      </c>
      <c r="B32" s="1" t="s">
        <v>13</v>
      </c>
      <c r="C32" s="1" t="s">
        <v>286</v>
      </c>
      <c r="D32" s="1" t="s">
        <v>287</v>
      </c>
      <c r="E32" s="1" t="s">
        <v>288</v>
      </c>
      <c r="F32" s="1" t="s">
        <v>289</v>
      </c>
      <c r="G32" s="1" t="s">
        <v>290</v>
      </c>
      <c r="H32" s="1" t="s">
        <v>291</v>
      </c>
      <c r="I32" s="1" t="s">
        <v>292</v>
      </c>
      <c r="J32" s="1" t="s">
        <v>293</v>
      </c>
      <c r="K32" s="1" t="s">
        <v>22</v>
      </c>
      <c r="L32" s="2" t="s">
        <v>23</v>
      </c>
    </row>
    <row r="33" customFormat="false" ht="12.8" hidden="false" customHeight="false" outlineLevel="0" collapsed="false">
      <c r="A33" s="1" t="s">
        <v>294</v>
      </c>
      <c r="B33" s="1" t="s">
        <v>13</v>
      </c>
      <c r="C33" s="1" t="s">
        <v>295</v>
      </c>
      <c r="D33" s="1" t="s">
        <v>296</v>
      </c>
      <c r="E33" s="1" t="s">
        <v>297</v>
      </c>
      <c r="F33" s="1" t="s">
        <v>298</v>
      </c>
      <c r="G33" s="1" t="s">
        <v>299</v>
      </c>
      <c r="H33" s="1" t="s">
        <v>300</v>
      </c>
      <c r="I33" s="1" t="s">
        <v>301</v>
      </c>
      <c r="J33" s="1" t="s">
        <v>302</v>
      </c>
      <c r="K33" s="1" t="s">
        <v>22</v>
      </c>
      <c r="L33" s="2" t="s">
        <v>23</v>
      </c>
    </row>
    <row r="34" customFormat="false" ht="12.8" hidden="false" customHeight="false" outlineLevel="0" collapsed="false">
      <c r="A34" s="1" t="s">
        <v>303</v>
      </c>
      <c r="B34" s="1" t="s">
        <v>13</v>
      </c>
      <c r="C34" s="1" t="s">
        <v>304</v>
      </c>
      <c r="D34" s="1" t="s">
        <v>305</v>
      </c>
      <c r="E34" s="1" t="s">
        <v>306</v>
      </c>
      <c r="F34" s="1" t="s">
        <v>307</v>
      </c>
      <c r="G34" s="1" t="s">
        <v>308</v>
      </c>
      <c r="H34" s="1" t="s">
        <v>309</v>
      </c>
      <c r="I34" s="1" t="s">
        <v>310</v>
      </c>
      <c r="J34" s="1" t="s">
        <v>311</v>
      </c>
      <c r="K34" s="1" t="s">
        <v>22</v>
      </c>
      <c r="L34" s="2" t="s">
        <v>23</v>
      </c>
    </row>
    <row r="35" customFormat="false" ht="12.8" hidden="false" customHeight="false" outlineLevel="0" collapsed="false">
      <c r="A35" s="1" t="s">
        <v>312</v>
      </c>
      <c r="B35" s="1" t="s">
        <v>13</v>
      </c>
      <c r="C35" s="1" t="s">
        <v>313</v>
      </c>
      <c r="D35" s="1" t="s">
        <v>314</v>
      </c>
      <c r="E35" s="1" t="s">
        <v>315</v>
      </c>
      <c r="F35" s="1" t="s">
        <v>316</v>
      </c>
      <c r="G35" s="1" t="s">
        <v>317</v>
      </c>
      <c r="H35" s="1" t="s">
        <v>318</v>
      </c>
      <c r="I35" s="1" t="s">
        <v>319</v>
      </c>
      <c r="J35" s="1" t="s">
        <v>320</v>
      </c>
      <c r="K35" s="1" t="s">
        <v>22</v>
      </c>
      <c r="L35" s="2" t="s">
        <v>23</v>
      </c>
    </row>
    <row r="36" customFormat="false" ht="12.8" hidden="false" customHeight="false" outlineLevel="0" collapsed="false">
      <c r="A36" s="1" t="s">
        <v>321</v>
      </c>
      <c r="B36" s="1" t="s">
        <v>13</v>
      </c>
      <c r="C36" s="1" t="s">
        <v>322</v>
      </c>
      <c r="D36" s="1" t="s">
        <v>323</v>
      </c>
      <c r="E36" s="1" t="s">
        <v>324</v>
      </c>
      <c r="F36" s="1" t="s">
        <v>325</v>
      </c>
      <c r="G36" s="1" t="s">
        <v>326</v>
      </c>
      <c r="H36" s="1" t="s">
        <v>327</v>
      </c>
      <c r="I36" s="1" t="s">
        <v>328</v>
      </c>
      <c r="J36" s="1" t="s">
        <v>329</v>
      </c>
      <c r="K36" s="1" t="s">
        <v>22</v>
      </c>
      <c r="L36" s="2" t="s">
        <v>23</v>
      </c>
    </row>
    <row r="37" customFormat="false" ht="12.8" hidden="false" customHeight="false" outlineLevel="0" collapsed="false">
      <c r="A37" s="1" t="s">
        <v>330</v>
      </c>
      <c r="B37" s="1" t="s">
        <v>13</v>
      </c>
      <c r="C37" s="1" t="s">
        <v>331</v>
      </c>
      <c r="D37" s="1" t="s">
        <v>332</v>
      </c>
      <c r="E37" s="1" t="s">
        <v>333</v>
      </c>
      <c r="F37" s="1" t="s">
        <v>334</v>
      </c>
      <c r="G37" s="1" t="s">
        <v>335</v>
      </c>
      <c r="H37" s="1" t="s">
        <v>336</v>
      </c>
      <c r="I37" s="1" t="s">
        <v>337</v>
      </c>
      <c r="J37" s="1" t="s">
        <v>338</v>
      </c>
      <c r="K37" s="1" t="s">
        <v>22</v>
      </c>
      <c r="L37" s="2" t="s">
        <v>23</v>
      </c>
    </row>
    <row r="38" customFormat="false" ht="12.8" hidden="false" customHeight="false" outlineLevel="0" collapsed="false">
      <c r="A38" s="1" t="s">
        <v>339</v>
      </c>
      <c r="B38" s="1" t="s">
        <v>13</v>
      </c>
      <c r="C38" s="1" t="s">
        <v>340</v>
      </c>
      <c r="D38" s="1" t="s">
        <v>341</v>
      </c>
      <c r="E38" s="1" t="s">
        <v>342</v>
      </c>
      <c r="F38" s="1" t="s">
        <v>343</v>
      </c>
      <c r="G38" s="1" t="s">
        <v>344</v>
      </c>
      <c r="H38" s="1" t="s">
        <v>345</v>
      </c>
      <c r="I38" s="1" t="s">
        <v>346</v>
      </c>
      <c r="J38" s="1" t="s">
        <v>347</v>
      </c>
      <c r="K38" s="1" t="s">
        <v>22</v>
      </c>
      <c r="L38" s="2" t="s">
        <v>23</v>
      </c>
    </row>
    <row r="39" customFormat="false" ht="12.8" hidden="false" customHeight="false" outlineLevel="0" collapsed="false">
      <c r="A39" s="1" t="s">
        <v>348</v>
      </c>
      <c r="B39" s="1" t="s">
        <v>13</v>
      </c>
      <c r="C39" s="1" t="s">
        <v>349</v>
      </c>
      <c r="D39" s="1" t="s">
        <v>350</v>
      </c>
      <c r="E39" s="1" t="s">
        <v>351</v>
      </c>
      <c r="F39" s="1" t="s">
        <v>352</v>
      </c>
      <c r="G39" s="1" t="s">
        <v>353</v>
      </c>
      <c r="H39" s="1" t="s">
        <v>354</v>
      </c>
      <c r="I39" s="1" t="s">
        <v>355</v>
      </c>
      <c r="J39" s="1" t="s">
        <v>356</v>
      </c>
      <c r="K39" s="1" t="s">
        <v>22</v>
      </c>
      <c r="L39" s="2" t="s">
        <v>23</v>
      </c>
    </row>
    <row r="40" customFormat="false" ht="12.8" hidden="false" customHeight="false" outlineLevel="0" collapsed="false">
      <c r="A40" s="1" t="s">
        <v>357</v>
      </c>
      <c r="B40" s="1" t="s">
        <v>13</v>
      </c>
      <c r="C40" s="1" t="s">
        <v>358</v>
      </c>
      <c r="D40" s="1" t="s">
        <v>359</v>
      </c>
      <c r="E40" s="1" t="s">
        <v>360</v>
      </c>
      <c r="F40" s="1" t="s">
        <v>361</v>
      </c>
      <c r="G40" s="1" t="s">
        <v>362</v>
      </c>
      <c r="H40" s="1" t="s">
        <v>363</v>
      </c>
      <c r="I40" s="1" t="s">
        <v>364</v>
      </c>
      <c r="J40" s="1" t="s">
        <v>365</v>
      </c>
      <c r="K40" s="1" t="s">
        <v>22</v>
      </c>
      <c r="L40" s="2" t="s">
        <v>23</v>
      </c>
    </row>
    <row r="41" customFormat="false" ht="12.8" hidden="false" customHeight="false" outlineLevel="0" collapsed="false">
      <c r="A41" s="1" t="s">
        <v>366</v>
      </c>
      <c r="B41" s="1" t="s">
        <v>13</v>
      </c>
      <c r="C41" s="1" t="s">
        <v>367</v>
      </c>
      <c r="D41" s="1" t="s">
        <v>368</v>
      </c>
      <c r="E41" s="1" t="s">
        <v>369</v>
      </c>
      <c r="F41" s="1" t="s">
        <v>370</v>
      </c>
      <c r="G41" s="1" t="s">
        <v>371</v>
      </c>
      <c r="H41" s="1" t="s">
        <v>372</v>
      </c>
      <c r="I41" s="1" t="s">
        <v>373</v>
      </c>
      <c r="J41" s="1" t="s">
        <v>374</v>
      </c>
      <c r="K41" s="1" t="s">
        <v>22</v>
      </c>
      <c r="L41" s="2" t="s">
        <v>23</v>
      </c>
    </row>
    <row r="42" customFormat="false" ht="12.8" hidden="false" customHeight="false" outlineLevel="0" collapsed="false">
      <c r="A42" s="1" t="s">
        <v>375</v>
      </c>
      <c r="B42" s="1" t="s">
        <v>13</v>
      </c>
      <c r="C42" s="1" t="s">
        <v>376</v>
      </c>
      <c r="D42" s="1" t="s">
        <v>377</v>
      </c>
      <c r="E42" s="1" t="s">
        <v>378</v>
      </c>
      <c r="F42" s="1" t="s">
        <v>379</v>
      </c>
      <c r="G42" s="1" t="s">
        <v>380</v>
      </c>
      <c r="H42" s="1" t="s">
        <v>381</v>
      </c>
      <c r="I42" s="1" t="s">
        <v>382</v>
      </c>
      <c r="J42" s="1" t="s">
        <v>383</v>
      </c>
      <c r="K42" s="1" t="s">
        <v>22</v>
      </c>
      <c r="L42" s="2" t="s">
        <v>23</v>
      </c>
    </row>
    <row r="43" customFormat="false" ht="12.8" hidden="false" customHeight="false" outlineLevel="0" collapsed="false">
      <c r="A43" s="1" t="s">
        <v>384</v>
      </c>
      <c r="B43" s="1" t="s">
        <v>13</v>
      </c>
      <c r="C43" s="1" t="s">
        <v>385</v>
      </c>
      <c r="D43" s="1" t="s">
        <v>386</v>
      </c>
      <c r="E43" s="1" t="s">
        <v>387</v>
      </c>
      <c r="F43" s="1" t="s">
        <v>388</v>
      </c>
      <c r="G43" s="1" t="s">
        <v>389</v>
      </c>
      <c r="H43" s="1" t="s">
        <v>390</v>
      </c>
      <c r="I43" s="1" t="s">
        <v>391</v>
      </c>
      <c r="J43" s="1" t="s">
        <v>392</v>
      </c>
      <c r="K43" s="1" t="s">
        <v>22</v>
      </c>
      <c r="L43" s="2" t="s">
        <v>23</v>
      </c>
    </row>
    <row r="44" customFormat="false" ht="12.8" hidden="false" customHeight="false" outlineLevel="0" collapsed="false">
      <c r="A44" s="1" t="s">
        <v>393</v>
      </c>
      <c r="B44" s="1" t="s">
        <v>13</v>
      </c>
      <c r="C44" s="1" t="s">
        <v>394</v>
      </c>
      <c r="D44" s="1" t="s">
        <v>395</v>
      </c>
      <c r="E44" s="1" t="s">
        <v>396</v>
      </c>
      <c r="F44" s="1" t="s">
        <v>397</v>
      </c>
      <c r="G44" s="1" t="s">
        <v>398</v>
      </c>
      <c r="H44" s="1" t="s">
        <v>399</v>
      </c>
      <c r="I44" s="1" t="s">
        <v>400</v>
      </c>
      <c r="J44" s="1" t="s">
        <v>401</v>
      </c>
      <c r="K44" s="1" t="s">
        <v>22</v>
      </c>
      <c r="L44" s="2" t="s">
        <v>23</v>
      </c>
    </row>
    <row r="45" customFormat="false" ht="12.8" hidden="false" customHeight="false" outlineLevel="0" collapsed="false">
      <c r="A45" s="1" t="s">
        <v>402</v>
      </c>
      <c r="B45" s="1" t="s">
        <v>13</v>
      </c>
      <c r="C45" s="1" t="s">
        <v>403</v>
      </c>
      <c r="D45" s="1" t="s">
        <v>404</v>
      </c>
      <c r="E45" s="1" t="s">
        <v>405</v>
      </c>
      <c r="F45" s="1" t="s">
        <v>406</v>
      </c>
      <c r="G45" s="1" t="s">
        <v>407</v>
      </c>
      <c r="H45" s="1" t="s">
        <v>408</v>
      </c>
      <c r="I45" s="1" t="s">
        <v>409</v>
      </c>
      <c r="J45" s="1" t="s">
        <v>410</v>
      </c>
      <c r="K45" s="1" t="s">
        <v>22</v>
      </c>
      <c r="L45" s="2" t="s">
        <v>23</v>
      </c>
    </row>
    <row r="46" customFormat="false" ht="12.8" hidden="false" customHeight="false" outlineLevel="0" collapsed="false">
      <c r="A46" s="1" t="s">
        <v>411</v>
      </c>
      <c r="B46" s="1" t="s">
        <v>13</v>
      </c>
      <c r="C46" s="1" t="s">
        <v>412</v>
      </c>
      <c r="D46" s="1" t="s">
        <v>413</v>
      </c>
      <c r="E46" s="1" t="s">
        <v>414</v>
      </c>
      <c r="F46" s="1" t="s">
        <v>415</v>
      </c>
      <c r="G46" s="1" t="s">
        <v>416</v>
      </c>
      <c r="H46" s="1" t="s">
        <v>417</v>
      </c>
      <c r="I46" s="1" t="s">
        <v>418</v>
      </c>
      <c r="J46" s="1" t="s">
        <v>419</v>
      </c>
      <c r="K46" s="1" t="s">
        <v>22</v>
      </c>
      <c r="L46" s="2" t="s">
        <v>23</v>
      </c>
    </row>
    <row r="47" customFormat="false" ht="12.8" hidden="false" customHeight="false" outlineLevel="0" collapsed="false">
      <c r="A47" s="1" t="s">
        <v>420</v>
      </c>
      <c r="B47" s="1" t="s">
        <v>13</v>
      </c>
      <c r="C47" s="1" t="s">
        <v>421</v>
      </c>
      <c r="D47" s="1" t="s">
        <v>422</v>
      </c>
      <c r="E47" s="1" t="s">
        <v>423</v>
      </c>
      <c r="F47" s="1" t="s">
        <v>424</v>
      </c>
      <c r="G47" s="1" t="s">
        <v>425</v>
      </c>
      <c r="H47" s="1" t="s">
        <v>426</v>
      </c>
      <c r="I47" s="1" t="s">
        <v>427</v>
      </c>
      <c r="J47" s="1" t="s">
        <v>428</v>
      </c>
      <c r="K47" s="1" t="s">
        <v>22</v>
      </c>
      <c r="L47" s="2" t="s">
        <v>23</v>
      </c>
    </row>
    <row r="48" customFormat="false" ht="12.8" hidden="false" customHeight="false" outlineLevel="0" collapsed="false">
      <c r="A48" s="1" t="s">
        <v>429</v>
      </c>
      <c r="B48" s="1" t="s">
        <v>13</v>
      </c>
      <c r="C48" s="1" t="s">
        <v>430</v>
      </c>
      <c r="D48" s="1" t="s">
        <v>431</v>
      </c>
      <c r="E48" s="1" t="s">
        <v>432</v>
      </c>
      <c r="F48" s="1" t="s">
        <v>433</v>
      </c>
      <c r="G48" s="1" t="s">
        <v>434</v>
      </c>
      <c r="H48" s="1" t="s">
        <v>435</v>
      </c>
      <c r="I48" s="1" t="s">
        <v>436</v>
      </c>
      <c r="J48" s="1" t="s">
        <v>437</v>
      </c>
      <c r="K48" s="1" t="s">
        <v>22</v>
      </c>
      <c r="L48" s="2" t="s">
        <v>23</v>
      </c>
    </row>
    <row r="49" customFormat="false" ht="12.8" hidden="false" customHeight="false" outlineLevel="0" collapsed="false">
      <c r="A49" s="1" t="s">
        <v>438</v>
      </c>
      <c r="B49" s="1" t="s">
        <v>13</v>
      </c>
      <c r="C49" s="1" t="s">
        <v>439</v>
      </c>
      <c r="D49" s="1" t="s">
        <v>440</v>
      </c>
      <c r="E49" s="1" t="s">
        <v>441</v>
      </c>
      <c r="F49" s="1" t="s">
        <v>442</v>
      </c>
      <c r="G49" s="1" t="s">
        <v>443</v>
      </c>
      <c r="H49" s="1" t="s">
        <v>444</v>
      </c>
      <c r="I49" s="1" t="s">
        <v>445</v>
      </c>
      <c r="J49" s="1" t="s">
        <v>446</v>
      </c>
      <c r="K49" s="1" t="s">
        <v>22</v>
      </c>
      <c r="L49" s="2" t="s">
        <v>23</v>
      </c>
    </row>
    <row r="50" customFormat="false" ht="12.8" hidden="false" customHeight="false" outlineLevel="0" collapsed="false">
      <c r="A50" s="1" t="s">
        <v>447</v>
      </c>
      <c r="B50" s="1" t="s">
        <v>13</v>
      </c>
      <c r="C50" s="1" t="s">
        <v>448</v>
      </c>
      <c r="D50" s="1" t="s">
        <v>449</v>
      </c>
      <c r="E50" s="1" t="s">
        <v>450</v>
      </c>
      <c r="F50" s="1" t="s">
        <v>451</v>
      </c>
      <c r="G50" s="1" t="s">
        <v>452</v>
      </c>
      <c r="H50" s="1" t="s">
        <v>453</v>
      </c>
      <c r="I50" s="1" t="s">
        <v>454</v>
      </c>
      <c r="J50" s="1" t="s">
        <v>455</v>
      </c>
      <c r="K50" s="1" t="s">
        <v>22</v>
      </c>
      <c r="L50" s="2" t="s">
        <v>23</v>
      </c>
    </row>
    <row r="51" customFormat="false" ht="12.8" hidden="false" customHeight="false" outlineLevel="0" collapsed="false">
      <c r="A51" s="1" t="s">
        <v>456</v>
      </c>
      <c r="B51" s="1" t="s">
        <v>13</v>
      </c>
      <c r="C51" s="1" t="s">
        <v>457</v>
      </c>
      <c r="D51" s="1" t="s">
        <v>458</v>
      </c>
      <c r="E51" s="1" t="s">
        <v>459</v>
      </c>
      <c r="F51" s="1" t="s">
        <v>460</v>
      </c>
      <c r="G51" s="1" t="s">
        <v>461</v>
      </c>
      <c r="H51" s="1" t="s">
        <v>462</v>
      </c>
      <c r="I51" s="1" t="s">
        <v>463</v>
      </c>
      <c r="J51" s="1" t="s">
        <v>464</v>
      </c>
      <c r="K51" s="1" t="s">
        <v>22</v>
      </c>
      <c r="L51" s="2" t="s">
        <v>23</v>
      </c>
    </row>
    <row r="52" customFormat="false" ht="12.8" hidden="false" customHeight="false" outlineLevel="0" collapsed="false">
      <c r="A52" s="1" t="s">
        <v>465</v>
      </c>
      <c r="B52" s="1" t="s">
        <v>13</v>
      </c>
      <c r="C52" s="1" t="s">
        <v>466</v>
      </c>
      <c r="D52" s="1" t="s">
        <v>467</v>
      </c>
      <c r="E52" s="1" t="s">
        <v>468</v>
      </c>
      <c r="F52" s="1" t="s">
        <v>469</v>
      </c>
      <c r="G52" s="1" t="s">
        <v>470</v>
      </c>
      <c r="H52" s="1" t="s">
        <v>471</v>
      </c>
      <c r="I52" s="1" t="s">
        <v>472</v>
      </c>
      <c r="J52" s="1" t="s">
        <v>473</v>
      </c>
      <c r="K52" s="1" t="s">
        <v>22</v>
      </c>
      <c r="L52" s="2" t="s">
        <v>23</v>
      </c>
    </row>
    <row r="53" customFormat="false" ht="12.8" hidden="false" customHeight="false" outlineLevel="0" collapsed="false">
      <c r="A53" s="1" t="s">
        <v>474</v>
      </c>
      <c r="B53" s="1" t="s">
        <v>13</v>
      </c>
      <c r="C53" s="1" t="s">
        <v>475</v>
      </c>
      <c r="D53" s="1" t="s">
        <v>476</v>
      </c>
      <c r="E53" s="1" t="s">
        <v>477</v>
      </c>
      <c r="F53" s="1" t="s">
        <v>478</v>
      </c>
      <c r="G53" s="1" t="s">
        <v>479</v>
      </c>
      <c r="H53" s="1" t="s">
        <v>480</v>
      </c>
      <c r="I53" s="1" t="s">
        <v>481</v>
      </c>
      <c r="J53" s="1" t="s">
        <v>482</v>
      </c>
      <c r="K53" s="1" t="s">
        <v>22</v>
      </c>
      <c r="L53" s="2" t="s">
        <v>23</v>
      </c>
    </row>
    <row r="54" customFormat="false" ht="12.8" hidden="false" customHeight="false" outlineLevel="0" collapsed="false">
      <c r="A54" s="1" t="s">
        <v>483</v>
      </c>
      <c r="B54" s="1" t="s">
        <v>13</v>
      </c>
      <c r="C54" s="1" t="s">
        <v>484</v>
      </c>
      <c r="D54" s="1" t="s">
        <v>485</v>
      </c>
      <c r="E54" s="1" t="s">
        <v>486</v>
      </c>
      <c r="F54" s="1" t="s">
        <v>487</v>
      </c>
      <c r="G54" s="1" t="s">
        <v>488</v>
      </c>
      <c r="H54" s="1" t="s">
        <v>489</v>
      </c>
      <c r="I54" s="1" t="s">
        <v>490</v>
      </c>
      <c r="J54" s="1" t="s">
        <v>491</v>
      </c>
      <c r="K54" s="1" t="s">
        <v>22</v>
      </c>
      <c r="L54" s="2" t="s">
        <v>23</v>
      </c>
    </row>
    <row r="55" customFormat="false" ht="12.8" hidden="false" customHeight="false" outlineLevel="0" collapsed="false">
      <c r="A55" s="1" t="s">
        <v>492</v>
      </c>
      <c r="B55" s="1" t="s">
        <v>13</v>
      </c>
      <c r="C55" s="1" t="s">
        <v>493</v>
      </c>
      <c r="D55" s="1" t="s">
        <v>494</v>
      </c>
      <c r="E55" s="1" t="s">
        <v>495</v>
      </c>
      <c r="F55" s="1" t="s">
        <v>496</v>
      </c>
      <c r="G55" s="1" t="s">
        <v>497</v>
      </c>
      <c r="H55" s="1" t="s">
        <v>498</v>
      </c>
      <c r="I55" s="1" t="s">
        <v>499</v>
      </c>
      <c r="J55" s="1" t="s">
        <v>500</v>
      </c>
      <c r="K55" s="1" t="s">
        <v>22</v>
      </c>
      <c r="L55" s="2" t="s">
        <v>23</v>
      </c>
    </row>
    <row r="56" customFormat="false" ht="12.8" hidden="false" customHeight="false" outlineLevel="0" collapsed="false">
      <c r="A56" s="1" t="s">
        <v>501</v>
      </c>
      <c r="B56" s="1" t="s">
        <v>13</v>
      </c>
      <c r="C56" s="1" t="s">
        <v>502</v>
      </c>
      <c r="D56" s="1" t="s">
        <v>503</v>
      </c>
      <c r="E56" s="1" t="s">
        <v>504</v>
      </c>
      <c r="F56" s="1" t="s">
        <v>505</v>
      </c>
      <c r="G56" s="1" t="s">
        <v>506</v>
      </c>
      <c r="H56" s="1" t="s">
        <v>507</v>
      </c>
      <c r="I56" s="1" t="s">
        <v>508</v>
      </c>
      <c r="J56" s="1" t="s">
        <v>509</v>
      </c>
      <c r="K56" s="1" t="s">
        <v>22</v>
      </c>
      <c r="L56" s="2" t="s">
        <v>23</v>
      </c>
    </row>
    <row r="57" customFormat="false" ht="12.8" hidden="false" customHeight="false" outlineLevel="0" collapsed="false">
      <c r="A57" s="1" t="s">
        <v>510</v>
      </c>
      <c r="B57" s="1" t="s">
        <v>13</v>
      </c>
      <c r="C57" s="1" t="s">
        <v>511</v>
      </c>
      <c r="D57" s="1" t="s">
        <v>512</v>
      </c>
      <c r="E57" s="1" t="s">
        <v>513</v>
      </c>
      <c r="F57" s="1" t="s">
        <v>514</v>
      </c>
      <c r="G57" s="1" t="s">
        <v>515</v>
      </c>
      <c r="H57" s="1" t="s">
        <v>516</v>
      </c>
      <c r="I57" s="1" t="s">
        <v>517</v>
      </c>
      <c r="J57" s="1" t="s">
        <v>518</v>
      </c>
      <c r="K57" s="1" t="s">
        <v>22</v>
      </c>
      <c r="L57" s="2" t="s">
        <v>23</v>
      </c>
    </row>
    <row r="58" customFormat="false" ht="12.8" hidden="false" customHeight="false" outlineLevel="0" collapsed="false">
      <c r="A58" s="1" t="s">
        <v>519</v>
      </c>
      <c r="B58" s="1" t="s">
        <v>13</v>
      </c>
      <c r="C58" s="1" t="s">
        <v>520</v>
      </c>
      <c r="D58" s="1" t="s">
        <v>521</v>
      </c>
      <c r="E58" s="1" t="s">
        <v>522</v>
      </c>
      <c r="F58" s="1" t="s">
        <v>523</v>
      </c>
      <c r="G58" s="1" t="s">
        <v>524</v>
      </c>
      <c r="H58" s="1" t="s">
        <v>525</v>
      </c>
      <c r="I58" s="1" t="s">
        <v>526</v>
      </c>
      <c r="J58" s="1" t="s">
        <v>527</v>
      </c>
      <c r="K58" s="1" t="s">
        <v>22</v>
      </c>
      <c r="L58" s="2" t="s">
        <v>23</v>
      </c>
    </row>
    <row r="59" customFormat="false" ht="12.8" hidden="false" customHeight="false" outlineLevel="0" collapsed="false">
      <c r="A59" s="1" t="s">
        <v>528</v>
      </c>
      <c r="B59" s="1" t="s">
        <v>13</v>
      </c>
      <c r="C59" s="1" t="s">
        <v>529</v>
      </c>
      <c r="D59" s="1" t="s">
        <v>530</v>
      </c>
      <c r="E59" s="1" t="s">
        <v>531</v>
      </c>
      <c r="F59" s="1" t="s">
        <v>532</v>
      </c>
      <c r="G59" s="1" t="s">
        <v>533</v>
      </c>
      <c r="H59" s="1" t="s">
        <v>534</v>
      </c>
      <c r="I59" s="1" t="s">
        <v>535</v>
      </c>
      <c r="J59" s="1" t="s">
        <v>536</v>
      </c>
      <c r="K59" s="1" t="s">
        <v>22</v>
      </c>
      <c r="L59" s="2" t="s">
        <v>23</v>
      </c>
    </row>
    <row r="60" customFormat="false" ht="12.8" hidden="false" customHeight="false" outlineLevel="0" collapsed="false">
      <c r="A60" s="1" t="s">
        <v>537</v>
      </c>
      <c r="B60" s="1" t="s">
        <v>13</v>
      </c>
      <c r="C60" s="1" t="s">
        <v>538</v>
      </c>
      <c r="D60" s="1" t="s">
        <v>539</v>
      </c>
      <c r="E60" s="1" t="s">
        <v>540</v>
      </c>
      <c r="F60" s="1" t="s">
        <v>541</v>
      </c>
      <c r="G60" s="1" t="s">
        <v>542</v>
      </c>
      <c r="H60" s="1" t="s">
        <v>543</v>
      </c>
      <c r="I60" s="1" t="s">
        <v>544</v>
      </c>
      <c r="J60" s="1" t="s">
        <v>545</v>
      </c>
      <c r="K60" s="1" t="s">
        <v>22</v>
      </c>
      <c r="L60" s="2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3" ySplit="17" topLeftCell="N547" activePane="bottomRight" state="frozen"/>
      <selection pane="topLeft" activeCell="A1" activeCellId="0" sqref="A1"/>
      <selection pane="topRight" activeCell="N1" activeCellId="0" sqref="N1"/>
      <selection pane="bottomLeft" activeCell="A547" activeCellId="0" sqref="A547"/>
      <selection pane="bottomRight" activeCell="P553" activeCellId="0" sqref="P55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64"/>
    <col collapsed="false" customWidth="true" hidden="false" outlineLevel="0" max="2" min="2" style="0" width="7.8"/>
    <col collapsed="false" customWidth="true" hidden="false" outlineLevel="0" max="3" min="3" style="0" width="8.02"/>
    <col collapsed="false" customWidth="true" hidden="false" outlineLevel="0" max="4" min="4" style="1" width="8.02"/>
    <col collapsed="false" customWidth="true" hidden="false" outlineLevel="0" max="5" min="5" style="0" width="9.97"/>
    <col collapsed="false" customWidth="true" hidden="false" outlineLevel="0" max="7" min="6" style="1" width="7.48"/>
    <col collapsed="false" customWidth="true" hidden="false" outlineLevel="0" max="8" min="8" style="1" width="11.38"/>
    <col collapsed="false" customWidth="true" hidden="false" outlineLevel="0" max="9" min="9" style="0" width="7.91"/>
    <col collapsed="false" customWidth="true" hidden="false" outlineLevel="0" max="10" min="10" style="1" width="7.58"/>
    <col collapsed="false" customWidth="true" hidden="false" outlineLevel="0" max="11" min="11" style="1" width="8.02"/>
    <col collapsed="false" customWidth="true" hidden="false" outlineLevel="0" max="12" min="12" style="1" width="7.91"/>
    <col collapsed="false" customWidth="true" hidden="false" outlineLevel="0" max="13" min="13" style="2" width="6.83"/>
    <col collapsed="false" customWidth="true" hidden="false" outlineLevel="0" max="14" min="14" style="0" width="9.75"/>
    <col collapsed="false" customWidth="true" hidden="false" outlineLevel="0" max="15" min="15" style="0" width="8.02"/>
  </cols>
  <sheetData>
    <row r="1" customFormat="false" ht="25.3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546</v>
      </c>
      <c r="E1" s="3" t="s">
        <v>547</v>
      </c>
      <c r="F1" s="3" t="s">
        <v>6</v>
      </c>
      <c r="G1" s="3" t="s">
        <v>7</v>
      </c>
      <c r="H1" s="3" t="s">
        <v>3</v>
      </c>
      <c r="I1" s="3" t="s">
        <v>548</v>
      </c>
      <c r="J1" s="3" t="s">
        <v>549</v>
      </c>
      <c r="K1" s="3" t="s">
        <v>550</v>
      </c>
      <c r="L1" s="3" t="s">
        <v>551</v>
      </c>
      <c r="M1" s="3" t="s">
        <v>552</v>
      </c>
      <c r="N1" s="3" t="s">
        <v>553</v>
      </c>
      <c r="O1" s="3" t="s">
        <v>554</v>
      </c>
    </row>
    <row r="2" customFormat="false" ht="12.8" hidden="false" customHeight="false" outlineLevel="0" collapsed="false">
      <c r="A2" s="4" t="str">
        <f aca="false">EXPORT!A2</f>
        <v>1C26S</v>
      </c>
      <c r="B2" s="4" t="str">
        <f aca="false">EXPORT!B2</f>
        <v>Accor</v>
      </c>
      <c r="C2" s="5" t="n">
        <f aca="false">IFERROR(VALUE(SUBSTITUTE(EXPORT!C2, " EUR", "")),0)</f>
        <v>20</v>
      </c>
      <c r="D2" s="5" t="n">
        <f aca="false">IFERROR(VALUE(SUBSTITUTE(EXPORT!D2, " EUR", "")),0)</f>
        <v>33.2</v>
      </c>
      <c r="E2" s="6" t="str">
        <f aca="false">CONCATENATE(MID(EXPORT!E2,7,4),"/",MID(EXPORT!E2,4,2),"/",LEFT(EXPORT!E2,2))</f>
        <v>2023/03/17</v>
      </c>
      <c r="F2" s="5" t="n">
        <f aca="false">IFERROR(VALUE(EXPORT!G2),0)</f>
        <v>32.94</v>
      </c>
      <c r="G2" s="5" t="n">
        <f aca="false">IFERROR(VALUE(EXPORT!H2),0)</f>
        <v>32.95</v>
      </c>
      <c r="H2" s="5" t="n">
        <f aca="false">IFERROR(D2,0)</f>
        <v>33.2</v>
      </c>
      <c r="I2" s="7" t="n">
        <f aca="false">IFERROR(IF(C2&gt;100,C2/10,C2)/F2-1,0)</f>
        <v>-0.392835458409229</v>
      </c>
      <c r="J2" s="7" t="n">
        <f aca="false">IFERROR(IF(H2&gt;100,H2/10,H2)/F2-1,0)</f>
        <v>0.00789313904068023</v>
      </c>
      <c r="K2" s="5" t="n">
        <f aca="false">IFERROR(VALUE(SUBSTITUTE(EXPORT!F2, " EUR", "")),0)</f>
        <v>29.89597</v>
      </c>
      <c r="L2" s="8" t="n">
        <f aca="false">IFERROR(C2/K2-1,0)</f>
        <v>-0.331013511185621</v>
      </c>
      <c r="M2" s="4" t="n">
        <f aca="true">IFERROR(DATEDIF(TODAY(),EXPORT!E2,"d"),0)</f>
        <v>39</v>
      </c>
      <c r="N2" s="8" t="n">
        <f aca="false">IFERROR(J2/M2*30,0)</f>
        <v>0.00607164541590787</v>
      </c>
      <c r="O2" s="9" t="n">
        <f aca="false">MAX(N2-0.005,0)*MAX(ABS(L2)-0.25,0)*IF(IF(M2&gt;=384,0,M2)&gt;0,(384-M2)/384,0)*10000000</f>
        <v>780.003293531035</v>
      </c>
    </row>
    <row r="3" customFormat="false" ht="12.8" hidden="false" customHeight="false" outlineLevel="0" collapsed="false">
      <c r="A3" s="10" t="str">
        <f aca="false">EXPORT!A3</f>
        <v>2C26S</v>
      </c>
      <c r="B3" s="10" t="str">
        <f aca="false">EXPORT!B3</f>
        <v>Accor</v>
      </c>
      <c r="C3" s="11" t="n">
        <f aca="false">IFERROR(VALUE(SUBSTITUTE(EXPORT!C3, " EUR", "")),0)</f>
        <v>21</v>
      </c>
      <c r="D3" s="11" t="n">
        <f aca="false">IFERROR(VALUE(SUBSTITUTE(EXPORT!D3, " EUR", "")),0)</f>
        <v>34.2</v>
      </c>
      <c r="E3" s="12" t="str">
        <f aca="false">CONCATENATE(MID(EXPORT!E3,7,4),"/",MID(EXPORT!E3,4,2),"/",LEFT(EXPORT!E3,2))</f>
        <v>2023/03/17</v>
      </c>
      <c r="F3" s="11" t="n">
        <f aca="false">IFERROR(VALUE(EXPORT!G3),0)</f>
        <v>32.9401</v>
      </c>
      <c r="G3" s="11" t="n">
        <f aca="false">IFERROR(VALUE(EXPORT!H3),0)</f>
        <v>32.9501</v>
      </c>
      <c r="H3" s="11" t="n">
        <f aca="false">IFERROR(D3,0)</f>
        <v>34.2</v>
      </c>
      <c r="I3" s="13" t="n">
        <f aca="false">IFERROR(IF(C3&gt;100,C3/10,C3)/F3-1,0)</f>
        <v>-0.362479166729913</v>
      </c>
      <c r="J3" s="13" t="n">
        <f aca="false">IFERROR(IF(H3&gt;100,H3/10,H3)/F3-1,0)</f>
        <v>0.0382482141827136</v>
      </c>
      <c r="K3" s="11" t="n">
        <f aca="false">IFERROR(VALUE(SUBSTITUTE(EXPORT!F3, " EUR", "")),0)</f>
        <v>30.89597</v>
      </c>
      <c r="L3" s="14" t="n">
        <f aca="false">IFERROR(C3/K3-1,0)</f>
        <v>-0.320299702517836</v>
      </c>
      <c r="M3" s="10" t="n">
        <f aca="true">IFERROR(DATEDIF(TODAY(),EXPORT!E3,"d"),0)</f>
        <v>39</v>
      </c>
      <c r="N3" s="14" t="n">
        <f aca="false">IFERROR(J3/M3*30,0)</f>
        <v>0.029421703217472</v>
      </c>
      <c r="O3" s="9" t="n">
        <f aca="false">MAX(N3-0.005,0)*MAX(ABS(L3)-0.25,0)*IF(IF(M3&gt;=384,0,M3)&gt;0,(384-M3)/384,0)*10000000</f>
        <v>15424.7206393925</v>
      </c>
    </row>
    <row r="4" customFormat="false" ht="12.8" hidden="false" customHeight="false" outlineLevel="0" collapsed="false">
      <c r="A4" s="4" t="str">
        <f aca="false">EXPORT!A4</f>
        <v>3C26S</v>
      </c>
      <c r="B4" s="4" t="str">
        <f aca="false">EXPORT!B4</f>
        <v>Accor</v>
      </c>
      <c r="C4" s="5" t="n">
        <f aca="false">IFERROR(VALUE(SUBSTITUTE(EXPORT!C4, " EUR", "")),0)</f>
        <v>22</v>
      </c>
      <c r="D4" s="5" t="n">
        <f aca="false">IFERROR(VALUE(SUBSTITUTE(EXPORT!D4, " EUR", "")),0)</f>
        <v>35.2</v>
      </c>
      <c r="E4" s="6" t="str">
        <f aca="false">CONCATENATE(MID(EXPORT!E4,7,4),"/",MID(EXPORT!E4,4,2),"/",LEFT(EXPORT!E4,2))</f>
        <v>2023/03/17</v>
      </c>
      <c r="F4" s="5" t="n">
        <f aca="false">IFERROR(VALUE(EXPORT!G4),0)</f>
        <v>32.9402</v>
      </c>
      <c r="G4" s="5" t="n">
        <f aca="false">IFERROR(VALUE(EXPORT!H4),0)</f>
        <v>32.9502</v>
      </c>
      <c r="H4" s="5" t="n">
        <f aca="false">IFERROR(D4,0)</f>
        <v>35.2</v>
      </c>
      <c r="I4" s="7" t="n">
        <f aca="false">IFERROR(IF(C4&gt;100,C4/10,C4)/F4-1,0)</f>
        <v>-0.332123059362117</v>
      </c>
      <c r="J4" s="7" t="n">
        <f aca="false">IFERROR(IF(H4&gt;100,H4/10,H4)/F4-1,0)</f>
        <v>0.0686031050206133</v>
      </c>
      <c r="K4" s="5" t="n">
        <f aca="false">IFERROR(VALUE(SUBSTITUTE(EXPORT!F4, " EUR", "")),0)</f>
        <v>31.89597</v>
      </c>
      <c r="L4" s="8" t="n">
        <f aca="false">IFERROR(C4/K4-1,0)</f>
        <v>-0.310257690861886</v>
      </c>
      <c r="M4" s="4" t="n">
        <f aca="true">IFERROR(DATEDIF(TODAY(),EXPORT!E4,"d"),0)</f>
        <v>39</v>
      </c>
      <c r="N4" s="8" t="n">
        <f aca="false">IFERROR(J4/M4*30,0)</f>
        <v>0.0527716192466256</v>
      </c>
      <c r="O4" s="9" t="n">
        <f aca="false">MAX(N4-0.005,0)*MAX(ABS(L4)-0.25,0)*IF(IF(M4&gt;=384,0,M4)&gt;0,(384-M4)/384,0)*10000000</f>
        <v>25862.4889391806</v>
      </c>
    </row>
    <row r="5" customFormat="false" ht="12.8" hidden="false" customHeight="false" outlineLevel="0" collapsed="false">
      <c r="A5" s="10" t="str">
        <f aca="false">EXPORT!A5</f>
        <v>4C26S</v>
      </c>
      <c r="B5" s="10" t="str">
        <f aca="false">EXPORT!B5</f>
        <v>Accor</v>
      </c>
      <c r="C5" s="11" t="n">
        <f aca="false">IFERROR(VALUE(SUBSTITUTE(EXPORT!C5, " EUR", "")),0)</f>
        <v>23</v>
      </c>
      <c r="D5" s="11" t="n">
        <f aca="false">IFERROR(VALUE(SUBSTITUTE(EXPORT!D5, " EUR", "")),0)</f>
        <v>36.2</v>
      </c>
      <c r="E5" s="12" t="str">
        <f aca="false">CONCATENATE(MID(EXPORT!E5,7,4),"/",MID(EXPORT!E5,4,2),"/",LEFT(EXPORT!E5,2))</f>
        <v>2023/03/17</v>
      </c>
      <c r="F5" s="11" t="n">
        <f aca="false">IFERROR(VALUE(EXPORT!G5),0)</f>
        <v>32.9403</v>
      </c>
      <c r="G5" s="11" t="n">
        <f aca="false">IFERROR(VALUE(EXPORT!H5),0)</f>
        <v>32.9503</v>
      </c>
      <c r="H5" s="11" t="n">
        <f aca="false">IFERROR(D5,0)</f>
        <v>36.2</v>
      </c>
      <c r="I5" s="13" t="n">
        <f aca="false">IFERROR(IF(C5&gt;100,C5/10,C5)/F5-1,0)</f>
        <v>-0.301767136304162</v>
      </c>
      <c r="J5" s="13" t="n">
        <f aca="false">IFERROR(IF(H5&gt;100,H5/10,H5)/F5-1,0)</f>
        <v>0.0989578115560577</v>
      </c>
      <c r="K5" s="11" t="n">
        <f aca="false">IFERROR(VALUE(SUBSTITUTE(EXPORT!F5, " EUR", "")),0)</f>
        <v>32.89597</v>
      </c>
      <c r="L5" s="14" t="n">
        <f aca="false">IFERROR(C5/K5-1,0)</f>
        <v>-0.300826210627016</v>
      </c>
      <c r="M5" s="10" t="n">
        <f aca="true">IFERROR(DATEDIF(TODAY(),EXPORT!E5,"d"),0)</f>
        <v>39</v>
      </c>
      <c r="N5" s="14" t="n">
        <f aca="false">IFERROR(J5/M5*30,0)</f>
        <v>0.0761213935046598</v>
      </c>
      <c r="O5" s="9" t="n">
        <f aca="false">MAX(N5-0.005,0)*MAX(ABS(L5)-0.25,0)*IF(IF(M5&gt;=384,0,M5)&gt;0,(384-M5)/384,0)*10000000</f>
        <v>32476.9966039682</v>
      </c>
    </row>
    <row r="6" customFormat="false" ht="12.8" hidden="false" customHeight="false" outlineLevel="0" collapsed="false">
      <c r="A6" s="4" t="str">
        <f aca="false">EXPORT!A6</f>
        <v>5C26S</v>
      </c>
      <c r="B6" s="4" t="str">
        <f aca="false">EXPORT!B6</f>
        <v>Accor</v>
      </c>
      <c r="C6" s="5" t="n">
        <f aca="false">IFERROR(VALUE(SUBSTITUTE(EXPORT!C6, " EUR", "")),0)</f>
        <v>24</v>
      </c>
      <c r="D6" s="5" t="n">
        <f aca="false">IFERROR(VALUE(SUBSTITUTE(EXPORT!D6, " EUR", "")),0)</f>
        <v>37.2</v>
      </c>
      <c r="E6" s="6" t="str">
        <f aca="false">CONCATENATE(MID(EXPORT!E6,7,4),"/",MID(EXPORT!E6,4,2),"/",LEFT(EXPORT!E6,2))</f>
        <v>2023/03/17</v>
      </c>
      <c r="F6" s="5" t="n">
        <f aca="false">IFERROR(VALUE(EXPORT!G6),0)</f>
        <v>32.9404</v>
      </c>
      <c r="G6" s="5" t="n">
        <f aca="false">IFERROR(VALUE(EXPORT!H6),0)</f>
        <v>32.9504</v>
      </c>
      <c r="H6" s="5" t="n">
        <f aca="false">IFERROR(D6,0)</f>
        <v>37.2</v>
      </c>
      <c r="I6" s="7" t="n">
        <f aca="false">IFERROR(IF(C6&gt;100,C6/10,C6)/F6-1,0)</f>
        <v>-0.271411397554371</v>
      </c>
      <c r="J6" s="7" t="n">
        <f aca="false">IFERROR(IF(H6&gt;100,H6/10,H6)/F6-1,0)</f>
        <v>0.129312333790725</v>
      </c>
      <c r="K6" s="5" t="n">
        <f aca="false">IFERROR(VALUE(SUBSTITUTE(EXPORT!F6, " EUR", "")),0)</f>
        <v>33.89597</v>
      </c>
      <c r="L6" s="8" t="n">
        <f aca="false">IFERROR(C6/K6-1,0)</f>
        <v>-0.291951226060207</v>
      </c>
      <c r="M6" s="4" t="n">
        <f aca="true">IFERROR(DATEDIF(TODAY(),EXPORT!E6,"d"),0)</f>
        <v>39</v>
      </c>
      <c r="N6" s="8" t="n">
        <f aca="false">IFERROR(J6/M6*30,0)</f>
        <v>0.0994710259928654</v>
      </c>
      <c r="O6" s="9" t="n">
        <f aca="false">MAX(N6-0.005,0)*MAX(ABS(L6)-0.25,0)*IF(IF(M6&gt;=384,0,M6)&gt;0,(384-M6)/384,0)*10000000</f>
        <v>35606.6536929793</v>
      </c>
    </row>
    <row r="7" customFormat="false" ht="12.8" hidden="false" customHeight="false" outlineLevel="0" collapsed="false">
      <c r="A7" s="10" t="str">
        <f aca="false">EXPORT!A7</f>
        <v>6C26S</v>
      </c>
      <c r="B7" s="10" t="str">
        <f aca="false">EXPORT!B7</f>
        <v>Accor</v>
      </c>
      <c r="C7" s="11" t="n">
        <f aca="false">IFERROR(VALUE(SUBSTITUTE(EXPORT!C7, " EUR", "")),0)</f>
        <v>25</v>
      </c>
      <c r="D7" s="11" t="n">
        <f aca="false">IFERROR(VALUE(SUBSTITUTE(EXPORT!D7, " EUR", "")),0)</f>
        <v>38.2</v>
      </c>
      <c r="E7" s="12" t="str">
        <f aca="false">CONCATENATE(MID(EXPORT!E7,7,4),"/",MID(EXPORT!E7,4,2),"/",LEFT(EXPORT!E7,2))</f>
        <v>2023/03/17</v>
      </c>
      <c r="F7" s="11" t="n">
        <f aca="false">IFERROR(VALUE(EXPORT!G7),0)</f>
        <v>32.9405</v>
      </c>
      <c r="G7" s="11" t="n">
        <f aca="false">IFERROR(VALUE(EXPORT!H7),0)</f>
        <v>32.9505</v>
      </c>
      <c r="H7" s="11" t="n">
        <f aca="false">IFERROR(D7,0)</f>
        <v>38.2</v>
      </c>
      <c r="I7" s="13" t="n">
        <f aca="false">IFERROR(IF(C7&gt;100,C7/10,C7)/F7-1,0)</f>
        <v>-0.241055843111064</v>
      </c>
      <c r="J7" s="13" t="n">
        <f aca="false">IFERROR(IF(H7&gt;100,H7/10,H7)/F7-1,0)</f>
        <v>0.159666671726294</v>
      </c>
      <c r="K7" s="11" t="n">
        <f aca="false">IFERROR(VALUE(SUBSTITUTE(EXPORT!F7, " EUR", "")),0)</f>
        <v>34.89597</v>
      </c>
      <c r="L7" s="14" t="n">
        <f aca="false">IFERROR(C7/K7-1,0)</f>
        <v>-0.283584895333186</v>
      </c>
      <c r="M7" s="10" t="n">
        <f aca="true">IFERROR(DATEDIF(TODAY(),EXPORT!E7,"d"),0)</f>
        <v>39</v>
      </c>
      <c r="N7" s="14" t="n">
        <f aca="false">IFERROR(J7/M7*30,0)</f>
        <v>0.122820516712534</v>
      </c>
      <c r="O7" s="9" t="n">
        <f aca="false">MAX(N7-0.005,0)*MAX(ABS(L7)-0.25,0)*IF(IF(M7&gt;=384,0,M7)&gt;0,(384-M7)/384,0)*10000000</f>
        <v>35551.0795326265</v>
      </c>
    </row>
    <row r="8" customFormat="false" ht="12.8" hidden="false" customHeight="false" outlineLevel="0" collapsed="false">
      <c r="A8" s="4" t="str">
        <f aca="false">EXPORT!A8</f>
        <v>7C26S</v>
      </c>
      <c r="B8" s="4" t="str">
        <f aca="false">EXPORT!B8</f>
        <v>Accor</v>
      </c>
      <c r="C8" s="5" t="n">
        <f aca="false">IFERROR(VALUE(SUBSTITUTE(EXPORT!C8, " EUR", "")),0)</f>
        <v>26</v>
      </c>
      <c r="D8" s="5" t="n">
        <f aca="false">IFERROR(VALUE(SUBSTITUTE(EXPORT!D8, " EUR", "")),0)</f>
        <v>39.2</v>
      </c>
      <c r="E8" s="6" t="str">
        <f aca="false">CONCATENATE(MID(EXPORT!E8,7,4),"/",MID(EXPORT!E8,4,2),"/",LEFT(EXPORT!E8,2))</f>
        <v>2023/03/17</v>
      </c>
      <c r="F8" s="5" t="n">
        <f aca="false">IFERROR(VALUE(EXPORT!G8),0)</f>
        <v>32.9406</v>
      </c>
      <c r="G8" s="5" t="n">
        <f aca="false">IFERROR(VALUE(EXPORT!H8),0)</f>
        <v>32.9506</v>
      </c>
      <c r="H8" s="5" t="n">
        <f aca="false">IFERROR(D8,0)</f>
        <v>39.2</v>
      </c>
      <c r="I8" s="7" t="n">
        <f aca="false">IFERROR(IF(C8&gt;100,C8/10,C8)/F8-1,0)</f>
        <v>-0.210700472972563</v>
      </c>
      <c r="J8" s="7" t="n">
        <f aca="false">IFERROR(IF(H8&gt;100,H8/10,H8)/F8-1,0)</f>
        <v>0.190020825364444</v>
      </c>
      <c r="K8" s="5" t="n">
        <f aca="false">IFERROR(VALUE(SUBSTITUTE(EXPORT!F8, " EUR", "")),0)</f>
        <v>35.89597</v>
      </c>
      <c r="L8" s="8" t="n">
        <f aca="false">IFERROR(C8/K8-1,0)</f>
        <v>-0.27568470778196</v>
      </c>
      <c r="M8" s="4" t="n">
        <f aca="true">IFERROR(DATEDIF(TODAY(),EXPORT!E8,"d"),0)</f>
        <v>39</v>
      </c>
      <c r="N8" s="8" t="n">
        <f aca="false">IFERROR(J8/M8*30,0)</f>
        <v>0.146169865664957</v>
      </c>
      <c r="O8" s="9" t="n">
        <f aca="false">MAX(N8-0.005,0)*MAX(ABS(L8)-0.25,0)*IF(IF(M8&gt;=384,0,M8)&gt;0,(384-M8)/384,0)*10000000</f>
        <v>32576.5059320814</v>
      </c>
    </row>
    <row r="9" customFormat="false" ht="12.8" hidden="false" customHeight="false" outlineLevel="0" collapsed="false">
      <c r="A9" s="10" t="str">
        <f aca="false">EXPORT!A9</f>
        <v>8C26S</v>
      </c>
      <c r="B9" s="10" t="str">
        <f aca="false">EXPORT!B9</f>
        <v>Accor</v>
      </c>
      <c r="C9" s="11" t="n">
        <f aca="false">IFERROR(VALUE(SUBSTITUTE(EXPORT!C9, " EUR", "")),0)</f>
        <v>27</v>
      </c>
      <c r="D9" s="11" t="n">
        <f aca="false">IFERROR(VALUE(SUBSTITUTE(EXPORT!D9, " EUR", "")),0)</f>
        <v>40.2</v>
      </c>
      <c r="E9" s="12" t="str">
        <f aca="false">CONCATENATE(MID(EXPORT!E9,7,4),"/",MID(EXPORT!E9,4,2),"/",LEFT(EXPORT!E9,2))</f>
        <v>2023/03/17</v>
      </c>
      <c r="F9" s="11" t="n">
        <f aca="false">IFERROR(VALUE(EXPORT!G9),0)</f>
        <v>32.9407</v>
      </c>
      <c r="G9" s="11" t="n">
        <f aca="false">IFERROR(VALUE(EXPORT!H9),0)</f>
        <v>32.9507</v>
      </c>
      <c r="H9" s="11" t="n">
        <f aca="false">IFERROR(D9,0)</f>
        <v>40.2</v>
      </c>
      <c r="I9" s="13" t="n">
        <f aca="false">IFERROR(IF(C9&gt;100,C9/10,C9)/F9-1,0)</f>
        <v>-0.180345287137189</v>
      </c>
      <c r="J9" s="13" t="n">
        <f aca="false">IFERROR(IF(H9&gt;100,H9/10,H9)/F9-1,0)</f>
        <v>0.220374794706852</v>
      </c>
      <c r="K9" s="11" t="n">
        <f aca="false">IFERROR(VALUE(SUBSTITUTE(EXPORT!F9, " EUR", "")),0)</f>
        <v>36.89597</v>
      </c>
      <c r="L9" s="14" t="n">
        <f aca="false">IFERROR(C9/K9-1,0)</f>
        <v>-0.268212761447931</v>
      </c>
      <c r="M9" s="10" t="n">
        <f aca="true">IFERROR(DATEDIF(TODAY(),EXPORT!E9,"d"),0)</f>
        <v>39</v>
      </c>
      <c r="N9" s="14" t="n">
        <f aca="false">IFERROR(J9/M9*30,0)</f>
        <v>0.169519072851425</v>
      </c>
      <c r="O9" s="9" t="n">
        <f aca="false">MAX(N9-0.005,0)*MAX(ABS(L9)-0.25,0)*IF(IF(M9&gt;=384,0,M9)&gt;0,(384-M9)/384,0)*10000000</f>
        <v>26920.3017312456</v>
      </c>
    </row>
    <row r="10" customFormat="false" ht="12.8" hidden="false" customHeight="false" outlineLevel="0" collapsed="false">
      <c r="A10" s="4" t="str">
        <f aca="false">EXPORT!A10</f>
        <v>9C26S</v>
      </c>
      <c r="B10" s="4" t="str">
        <f aca="false">EXPORT!B10</f>
        <v>Accor</v>
      </c>
      <c r="C10" s="5" t="n">
        <f aca="false">IFERROR(VALUE(SUBSTITUTE(EXPORT!C10, " EUR", "")),0)</f>
        <v>28</v>
      </c>
      <c r="D10" s="5" t="n">
        <f aca="false">IFERROR(VALUE(SUBSTITUTE(EXPORT!D10, " EUR", "")),0)</f>
        <v>41.2</v>
      </c>
      <c r="E10" s="6" t="str">
        <f aca="false">CONCATENATE(MID(EXPORT!E10,7,4),"/",MID(EXPORT!E10,4,2),"/",LEFT(EXPORT!E10,2))</f>
        <v>2023/03/17</v>
      </c>
      <c r="F10" s="5" t="n">
        <f aca="false">IFERROR(VALUE(EXPORT!G10),0)</f>
        <v>32.9408</v>
      </c>
      <c r="G10" s="5" t="n">
        <f aca="false">IFERROR(VALUE(EXPORT!H10),0)</f>
        <v>32.9508</v>
      </c>
      <c r="H10" s="5" t="n">
        <f aca="false">IFERROR(D10,0)</f>
        <v>41.2</v>
      </c>
      <c r="I10" s="7" t="n">
        <f aca="false">IFERROR(IF(C10&gt;100,C10/10,C10)/F10-1,0)</f>
        <v>-0.149990285603264</v>
      </c>
      <c r="J10" s="7" t="n">
        <f aca="false">IFERROR(IF(H10&gt;100,H10/10,H10)/F10-1,0)</f>
        <v>0.250728579755197</v>
      </c>
      <c r="K10" s="5" t="n">
        <f aca="false">IFERROR(VALUE(SUBSTITUTE(EXPORT!F10, " EUR", "")),0)</f>
        <v>37.89597</v>
      </c>
      <c r="L10" s="8" t="n">
        <f aca="false">IFERROR(C10/K10-1,0)</f>
        <v>-0.261135155004609</v>
      </c>
      <c r="M10" s="4" t="n">
        <f aca="true">IFERROR(DATEDIF(TODAY(),EXPORT!E10,"d"),0)</f>
        <v>39</v>
      </c>
      <c r="N10" s="8" t="n">
        <f aca="false">IFERROR(J10/M10*30,0)</f>
        <v>0.192868138273228</v>
      </c>
      <c r="O10" s="9" t="n">
        <f aca="false">MAX(N10-0.005,0)*MAX(ABS(L10)-0.25,0)*IF(IF(M10&gt;=384,0,M10)&gt;0,(384-M10)/384,0)*10000000</f>
        <v>18794.7809852709</v>
      </c>
    </row>
    <row r="11" customFormat="false" ht="12.8" hidden="false" customHeight="false" outlineLevel="0" collapsed="false">
      <c r="A11" s="10" t="str">
        <f aca="false">EXPORT!A11</f>
        <v>10C26S</v>
      </c>
      <c r="B11" s="10" t="str">
        <f aca="false">EXPORT!B11</f>
        <v>Accor</v>
      </c>
      <c r="C11" s="11" t="n">
        <f aca="false">IFERROR(VALUE(SUBSTITUTE(EXPORT!C11, " EUR", "")),0)</f>
        <v>29</v>
      </c>
      <c r="D11" s="11" t="n">
        <f aca="false">IFERROR(VALUE(SUBSTITUTE(EXPORT!D11, " EUR", "")),0)</f>
        <v>42.2</v>
      </c>
      <c r="E11" s="12" t="str">
        <f aca="false">CONCATENATE(MID(EXPORT!E11,7,4),"/",MID(EXPORT!E11,4,2),"/",LEFT(EXPORT!E11,2))</f>
        <v>2023/03/17</v>
      </c>
      <c r="F11" s="11" t="n">
        <f aca="false">IFERROR(VALUE(EXPORT!G11),0)</f>
        <v>32.9409</v>
      </c>
      <c r="G11" s="11" t="n">
        <f aca="false">IFERROR(VALUE(EXPORT!H11),0)</f>
        <v>32.9509</v>
      </c>
      <c r="H11" s="11" t="n">
        <f aca="false">IFERROR(D11,0)</f>
        <v>42.2</v>
      </c>
      <c r="I11" s="13" t="n">
        <f aca="false">IFERROR(IF(C11&gt;100,C11/10,C11)/F11-1,0)</f>
        <v>-0.11963546836911</v>
      </c>
      <c r="J11" s="13" t="n">
        <f aca="false">IFERROR(IF(H11&gt;100,H11/10,H11)/F11-1,0)</f>
        <v>0.281082180511158</v>
      </c>
      <c r="K11" s="11" t="n">
        <f aca="false">IFERROR(VALUE(SUBSTITUTE(EXPORT!F11, " EUR", "")),0)</f>
        <v>38.89597</v>
      </c>
      <c r="L11" s="14" t="n">
        <f aca="false">IFERROR(C11/K11-1,0)</f>
        <v>-0.254421473484271</v>
      </c>
      <c r="M11" s="10" t="n">
        <f aca="true">IFERROR(DATEDIF(TODAY(),EXPORT!E11,"d"),0)</f>
        <v>39</v>
      </c>
      <c r="N11" s="14" t="n">
        <f aca="false">IFERROR(J11/M11*30,0)</f>
        <v>0.21621706193166</v>
      </c>
      <c r="O11" s="9" t="n">
        <f aca="false">MAX(N11-0.005,0)*MAX(ABS(L11)-0.25,0)*IF(IF(M11&gt;=384,0,M11)&gt;0,(384-M11)/384,0)*10000000</f>
        <v>8390.42370757762</v>
      </c>
    </row>
    <row r="12" customFormat="false" ht="12.8" hidden="false" customHeight="false" outlineLevel="0" collapsed="false">
      <c r="A12" s="4" t="str">
        <f aca="false">EXPORT!A12</f>
        <v>11C26S</v>
      </c>
      <c r="B12" s="4" t="str">
        <f aca="false">EXPORT!B12</f>
        <v>Accor</v>
      </c>
      <c r="C12" s="5" t="n">
        <f aca="false">IFERROR(VALUE(SUBSTITUTE(EXPORT!C12, " EUR", "")),0)</f>
        <v>30</v>
      </c>
      <c r="D12" s="5" t="n">
        <f aca="false">IFERROR(VALUE(SUBSTITUTE(EXPORT!D12, " EUR", "")),0)</f>
        <v>43.2</v>
      </c>
      <c r="E12" s="6" t="str">
        <f aca="false">CONCATENATE(MID(EXPORT!E12,7,4),"/",MID(EXPORT!E12,4,2),"/",LEFT(EXPORT!E12,2))</f>
        <v>2023/03/17</v>
      </c>
      <c r="F12" s="5" t="n">
        <f aca="false">IFERROR(VALUE(EXPORT!G12),0)</f>
        <v>32.941</v>
      </c>
      <c r="G12" s="5" t="n">
        <f aca="false">IFERROR(VALUE(EXPORT!H12),0)</f>
        <v>32.951</v>
      </c>
      <c r="H12" s="5" t="n">
        <f aca="false">IFERROR(D12,0)</f>
        <v>43.2</v>
      </c>
      <c r="I12" s="7" t="n">
        <f aca="false">IFERROR(IF(C12&gt;100,C12/10,C12)/F12-1,0)</f>
        <v>-0.089280835433047</v>
      </c>
      <c r="J12" s="7" t="n">
        <f aca="false">IFERROR(IF(H12&gt;100,H12/10,H12)/F12-1,0)</f>
        <v>0.311435596976412</v>
      </c>
      <c r="K12" s="5" t="n">
        <f aca="false">IFERROR(VALUE(SUBSTITUTE(EXPORT!F12, " EUR", "")),0)</f>
        <v>39.89597</v>
      </c>
      <c r="L12" s="8" t="n">
        <f aca="false">IFERROR(C12/K12-1,0)</f>
        <v>-0.248044351346765</v>
      </c>
      <c r="M12" s="4" t="n">
        <f aca="true">IFERROR(DATEDIF(TODAY(),EXPORT!E12,"d"),0)</f>
        <v>39</v>
      </c>
      <c r="N12" s="8" t="n">
        <f aca="false">IFERROR(J12/M12*30,0)</f>
        <v>0.239565843828009</v>
      </c>
      <c r="O12" s="9" t="n">
        <f aca="false">MAX(N12-0.005,0)*MAX(ABS(L12)-0.25,0)*IF(IF(M12&gt;=384,0,M12)&gt;0,(384-M12)/384,0)*10000000</f>
        <v>0</v>
      </c>
    </row>
    <row r="13" customFormat="false" ht="12.8" hidden="false" customHeight="false" outlineLevel="0" collapsed="false">
      <c r="A13" s="10" t="str">
        <f aca="false">EXPORT!A13</f>
        <v>12C26S</v>
      </c>
      <c r="B13" s="10" t="str">
        <f aca="false">EXPORT!B13</f>
        <v>Accor</v>
      </c>
      <c r="C13" s="11" t="n">
        <f aca="false">IFERROR(VALUE(SUBSTITUTE(EXPORT!C13, " EUR", "")),0)</f>
        <v>31</v>
      </c>
      <c r="D13" s="11" t="n">
        <f aca="false">IFERROR(VALUE(SUBSTITUTE(EXPORT!D13, " EUR", "")),0)</f>
        <v>44.2</v>
      </c>
      <c r="E13" s="12" t="str">
        <f aca="false">CONCATENATE(MID(EXPORT!E13,7,4),"/",MID(EXPORT!E13,4,2),"/",LEFT(EXPORT!E13,2))</f>
        <v>2023/03/17</v>
      </c>
      <c r="F13" s="11" t="n">
        <f aca="false">IFERROR(VALUE(EXPORT!G13),0)</f>
        <v>32.9411</v>
      </c>
      <c r="G13" s="11" t="n">
        <f aca="false">IFERROR(VALUE(EXPORT!H13),0)</f>
        <v>32.9511</v>
      </c>
      <c r="H13" s="11" t="n">
        <f aca="false">IFERROR(D13,0)</f>
        <v>44.2</v>
      </c>
      <c r="I13" s="13" t="n">
        <f aca="false">IFERROR(IF(C13&gt;100,C13/10,C13)/F13-1,0)</f>
        <v>-0.0589263867933979</v>
      </c>
      <c r="J13" s="13" t="n">
        <f aca="false">IFERROR(IF(H13&gt;100,H13/10,H13)/F13-1,0)</f>
        <v>0.341788829152639</v>
      </c>
      <c r="K13" s="11" t="n">
        <f aca="false">IFERROR(VALUE(SUBSTITUTE(EXPORT!F13, " EUR", "")),0)</f>
        <v>40.89597</v>
      </c>
      <c r="L13" s="14" t="n">
        <f aca="false">IFERROR(C13/K13-1,0)</f>
        <v>-0.241979099652117</v>
      </c>
      <c r="M13" s="10" t="n">
        <f aca="true">IFERROR(DATEDIF(TODAY(),EXPORT!E13,"d"),0)</f>
        <v>39</v>
      </c>
      <c r="N13" s="14" t="n">
        <f aca="false">IFERROR(J13/M13*30,0)</f>
        <v>0.262914483963568</v>
      </c>
      <c r="O13" s="9" t="n">
        <f aca="false">MAX(N13-0.005,0)*MAX(ABS(L13)-0.25,0)*IF(IF(M13&gt;=384,0,M13)&gt;0,(384-M13)/384,0)*10000000</f>
        <v>0</v>
      </c>
    </row>
    <row r="14" customFormat="false" ht="12.8" hidden="false" customHeight="false" outlineLevel="0" collapsed="false">
      <c r="A14" s="4" t="str">
        <f aca="false">EXPORT!A14</f>
        <v>13C26S</v>
      </c>
      <c r="B14" s="4" t="str">
        <f aca="false">EXPORT!B14</f>
        <v>Accor</v>
      </c>
      <c r="C14" s="5" t="n">
        <f aca="false">IFERROR(VALUE(SUBSTITUTE(EXPORT!C14, " EUR", "")),0)</f>
        <v>32</v>
      </c>
      <c r="D14" s="5" t="n">
        <f aca="false">IFERROR(VALUE(SUBSTITUTE(EXPORT!D14, " EUR", "")),0)</f>
        <v>45.2</v>
      </c>
      <c r="E14" s="6" t="str">
        <f aca="false">CONCATENATE(MID(EXPORT!E14,7,4),"/",MID(EXPORT!E14,4,2),"/",LEFT(EXPORT!E14,2))</f>
        <v>2023/03/17</v>
      </c>
      <c r="F14" s="5" t="n">
        <f aca="false">IFERROR(VALUE(EXPORT!G14),0)</f>
        <v>32.9412</v>
      </c>
      <c r="G14" s="5" t="n">
        <f aca="false">IFERROR(VALUE(EXPORT!H14),0)</f>
        <v>32.9512</v>
      </c>
      <c r="H14" s="5" t="n">
        <f aca="false">IFERROR(D14,0)</f>
        <v>45.2</v>
      </c>
      <c r="I14" s="7" t="n">
        <f aca="false">IFERROR(IF(C14&gt;100,C14/10,C14)/F14-1,0)</f>
        <v>-0.0285721224484841</v>
      </c>
      <c r="J14" s="7" t="n">
        <f aca="false">IFERROR(IF(H14&gt;100,H14/10,H14)/F14-1,0)</f>
        <v>0.372141877041516</v>
      </c>
      <c r="K14" s="5" t="n">
        <f aca="false">IFERROR(VALUE(SUBSTITUTE(EXPORT!F14, " EUR", "")),0)</f>
        <v>41.89597</v>
      </c>
      <c r="L14" s="8" t="n">
        <f aca="false">IFERROR(C14/K14-1,0)</f>
        <v>-0.236203386626446</v>
      </c>
      <c r="M14" s="4" t="n">
        <f aca="true">IFERROR(DATEDIF(TODAY(),EXPORT!E14,"d"),0)</f>
        <v>39</v>
      </c>
      <c r="N14" s="8" t="n">
        <f aca="false">IFERROR(J14/M14*30,0)</f>
        <v>0.286262982339628</v>
      </c>
      <c r="O14" s="9" t="n">
        <f aca="false">MAX(N14-0.005,0)*MAX(ABS(L14)-0.25,0)*IF(IF(M14&gt;=384,0,M14)&gt;0,(384-M14)/384,0)*10000000</f>
        <v>0</v>
      </c>
    </row>
    <row r="15" customFormat="false" ht="12.8" hidden="false" customHeight="false" outlineLevel="0" collapsed="false">
      <c r="A15" s="10" t="str">
        <f aca="false">EXPORT!A15</f>
        <v>14C26S</v>
      </c>
      <c r="B15" s="10" t="str">
        <f aca="false">EXPORT!B15</f>
        <v>Accor</v>
      </c>
      <c r="C15" s="11" t="n">
        <f aca="false">IFERROR(VALUE(SUBSTITUTE(EXPORT!C15, " EUR", "")),0)</f>
        <v>33</v>
      </c>
      <c r="D15" s="11" t="n">
        <f aca="false">IFERROR(VALUE(SUBSTITUTE(EXPORT!D15, " EUR", "")),0)</f>
        <v>46.2</v>
      </c>
      <c r="E15" s="12" t="str">
        <f aca="false">CONCATENATE(MID(EXPORT!E15,7,4),"/",MID(EXPORT!E15,4,2),"/",LEFT(EXPORT!E15,2))</f>
        <v>2023/03/17</v>
      </c>
      <c r="F15" s="11" t="n">
        <f aca="false">IFERROR(VALUE(EXPORT!G15),0)</f>
        <v>32.9413</v>
      </c>
      <c r="G15" s="11" t="n">
        <f aca="false">IFERROR(VALUE(EXPORT!H15),0)</f>
        <v>32.9513</v>
      </c>
      <c r="H15" s="11" t="n">
        <f aca="false">IFERROR(D15,0)</f>
        <v>46.2</v>
      </c>
      <c r="I15" s="13" t="n">
        <f aca="false">IFERROR(IF(C15&gt;100,C15/10,C15)/F15-1,0)</f>
        <v>0.0017819576033733</v>
      </c>
      <c r="J15" s="13" t="n">
        <f aca="false">IFERROR(IF(H15&gt;100,H15/10,H15)/F15-1,0)</f>
        <v>0.402494740644723</v>
      </c>
      <c r="K15" s="11" t="n">
        <f aca="false">IFERROR(VALUE(SUBSTITUTE(EXPORT!F15, " EUR", "")),0)</f>
        <v>42.89597</v>
      </c>
      <c r="L15" s="14" t="n">
        <f aca="false">IFERROR(C15/K15-1,0)</f>
        <v>-0.230696962908171</v>
      </c>
      <c r="M15" s="10" t="n">
        <f aca="true">IFERROR(DATEDIF(TODAY(),EXPORT!E15,"d"),0)</f>
        <v>39</v>
      </c>
      <c r="N15" s="14" t="n">
        <f aca="false">IFERROR(J15/M15*30,0)</f>
        <v>0.309611338957479</v>
      </c>
      <c r="O15" s="9" t="n">
        <f aca="false">MAX(N15-0.005,0)*MAX(ABS(L15)-0.25,0)*IF(IF(M15&gt;=384,0,M15)&gt;0,(384-M15)/384,0)*10000000</f>
        <v>0</v>
      </c>
    </row>
    <row r="16" customFormat="false" ht="12.8" hidden="false" customHeight="false" outlineLevel="0" collapsed="false">
      <c r="A16" s="4" t="str">
        <f aca="false">EXPORT!A16</f>
        <v>15C26S</v>
      </c>
      <c r="B16" s="4" t="str">
        <f aca="false">EXPORT!B16</f>
        <v>Accor</v>
      </c>
      <c r="C16" s="5" t="n">
        <f aca="false">IFERROR(VALUE(SUBSTITUTE(EXPORT!C16, " EUR", "")),0)</f>
        <v>34</v>
      </c>
      <c r="D16" s="5" t="n">
        <f aca="false">IFERROR(VALUE(SUBSTITUTE(EXPORT!D16, " EUR", "")),0)</f>
        <v>47.2</v>
      </c>
      <c r="E16" s="6" t="str">
        <f aca="false">CONCATENATE(MID(EXPORT!E16,7,4),"/",MID(EXPORT!E16,4,2),"/",LEFT(EXPORT!E16,2))</f>
        <v>2023/03/17</v>
      </c>
      <c r="F16" s="5" t="n">
        <f aca="false">IFERROR(VALUE(EXPORT!G16),0)</f>
        <v>32.9414</v>
      </c>
      <c r="G16" s="5" t="n">
        <f aca="false">IFERROR(VALUE(EXPORT!H16),0)</f>
        <v>32.9514</v>
      </c>
      <c r="H16" s="5" t="n">
        <f aca="false">IFERROR(D16,0)</f>
        <v>47.2</v>
      </c>
      <c r="I16" s="7" t="n">
        <f aca="false">IFERROR(IF(C16&gt;100,C16/10,C16)/F16-1,0)</f>
        <v>0.0321358533638521</v>
      </c>
      <c r="J16" s="7" t="n">
        <f aca="false">IFERROR(IF(H16&gt;100,H16/10,H16)/F16-1,0)</f>
        <v>0.432847419963936</v>
      </c>
      <c r="K16" s="5" t="n">
        <f aca="false">IFERROR(VALUE(SUBSTITUTE(EXPORT!F16, " EUR", "")),0)</f>
        <v>43.89597</v>
      </c>
      <c r="L16" s="8" t="n">
        <f aca="false">IFERROR(C16/K16-1,0)</f>
        <v>-0.225441424349433</v>
      </c>
      <c r="M16" s="4" t="n">
        <f aca="true">IFERROR(DATEDIF(TODAY(),EXPORT!E16,"d"),0)</f>
        <v>39</v>
      </c>
      <c r="N16" s="8" t="n">
        <f aca="false">IFERROR(J16/M16*30,0)</f>
        <v>0.332959553818412</v>
      </c>
      <c r="O16" s="9" t="n">
        <f aca="false">MAX(N16-0.005,0)*MAX(ABS(L16)-0.25,0)*IF(IF(M16&gt;=384,0,M16)&gt;0,(384-M16)/384,0)*10000000</f>
        <v>0</v>
      </c>
    </row>
    <row r="17" customFormat="false" ht="12.8" hidden="false" customHeight="false" outlineLevel="0" collapsed="false">
      <c r="A17" s="10" t="str">
        <f aca="false">EXPORT!A17</f>
        <v>16C26S</v>
      </c>
      <c r="B17" s="10" t="str">
        <f aca="false">EXPORT!B17</f>
        <v>Accor</v>
      </c>
      <c r="C17" s="11" t="n">
        <f aca="false">IFERROR(VALUE(SUBSTITUTE(EXPORT!C17, " EUR", "")),0)</f>
        <v>35</v>
      </c>
      <c r="D17" s="11" t="n">
        <f aca="false">IFERROR(VALUE(SUBSTITUTE(EXPORT!D17, " EUR", "")),0)</f>
        <v>48.2</v>
      </c>
      <c r="E17" s="12" t="str">
        <f aca="false">CONCATENATE(MID(EXPORT!E17,7,4),"/",MID(EXPORT!E17,4,2),"/",LEFT(EXPORT!E17,2))</f>
        <v>2023/03/17</v>
      </c>
      <c r="F17" s="11" t="n">
        <f aca="false">IFERROR(VALUE(EXPORT!G17),0)</f>
        <v>32.9415</v>
      </c>
      <c r="G17" s="11" t="n">
        <f aca="false">IFERROR(VALUE(EXPORT!H17),0)</f>
        <v>32.9515</v>
      </c>
      <c r="H17" s="11" t="n">
        <f aca="false">IFERROR(D17,0)</f>
        <v>48.2</v>
      </c>
      <c r="I17" s="13" t="n">
        <f aca="false">IFERROR(IF(C17&gt;100,C17/10,C17)/F17-1,0)</f>
        <v>0.0624895648346311</v>
      </c>
      <c r="J17" s="13" t="n">
        <f aca="false">IFERROR(IF(H17&gt;100,H17/10,H17)/F17-1,0)</f>
        <v>0.463199915000835</v>
      </c>
      <c r="K17" s="11" t="n">
        <f aca="false">IFERROR(VALUE(SUBSTITUTE(EXPORT!F17, " EUR", "")),0)</f>
        <v>44.89597</v>
      </c>
      <c r="L17" s="14" t="n">
        <f aca="false">IFERROR(C17/K17-1,0)</f>
        <v>-0.220420006517289</v>
      </c>
      <c r="M17" s="10" t="n">
        <f aca="true">IFERROR(DATEDIF(TODAY(),EXPORT!E17,"d"),0)</f>
        <v>39</v>
      </c>
      <c r="N17" s="14" t="n">
        <f aca="false">IFERROR(J17/M17*30,0)</f>
        <v>0.356307626923719</v>
      </c>
      <c r="O17" s="9" t="n">
        <f aca="false">MAX(N17-0.005,0)*MAX(ABS(L17)-0.25,0)*IF(IF(M17&gt;=384,0,M17)&gt;0,(384-M17)/384,0)*10000000</f>
        <v>0</v>
      </c>
    </row>
    <row r="18" customFormat="false" ht="12.8" hidden="false" customHeight="false" outlineLevel="0" collapsed="false">
      <c r="A18" s="4" t="str">
        <f aca="false">EXPORT!A18</f>
        <v>17C26S</v>
      </c>
      <c r="B18" s="4" t="str">
        <f aca="false">EXPORT!B18</f>
        <v>Accor</v>
      </c>
      <c r="C18" s="5" t="n">
        <f aca="false">IFERROR(VALUE(SUBSTITUTE(EXPORT!C18, " EUR", "")),0)</f>
        <v>36</v>
      </c>
      <c r="D18" s="5" t="n">
        <f aca="false">IFERROR(VALUE(SUBSTITUTE(EXPORT!D18, " EUR", "")),0)</f>
        <v>49.2</v>
      </c>
      <c r="E18" s="6" t="str">
        <f aca="false">CONCATENATE(MID(EXPORT!E18,7,4),"/",MID(EXPORT!E18,4,2),"/",LEFT(EXPORT!E18,2))</f>
        <v>2023/03/17</v>
      </c>
      <c r="F18" s="5" t="n">
        <f aca="false">IFERROR(VALUE(EXPORT!G18),0)</f>
        <v>32.9416</v>
      </c>
      <c r="G18" s="5" t="n">
        <f aca="false">IFERROR(VALUE(EXPORT!H18),0)</f>
        <v>32.9516</v>
      </c>
      <c r="H18" s="5" t="n">
        <f aca="false">IFERROR(D18,0)</f>
        <v>49.2</v>
      </c>
      <c r="I18" s="7" t="n">
        <f aca="false">IFERROR(IF(C18&gt;100,C18/10,C18)/F18-1,0)</f>
        <v>0.0928430920173884</v>
      </c>
      <c r="J18" s="7" t="n">
        <f aca="false">IFERROR(IF(H18&gt;100,H18/10,H18)/F18-1,0)</f>
        <v>0.493552225757097</v>
      </c>
      <c r="K18" s="5" t="n">
        <f aca="false">IFERROR(VALUE(SUBSTITUTE(EXPORT!F18, " EUR", "")),0)</f>
        <v>45.89597</v>
      </c>
      <c r="L18" s="8" t="n">
        <f aca="false">IFERROR(C18/K18-1,0)</f>
        <v>-0.215617406059835</v>
      </c>
      <c r="M18" s="4" t="n">
        <f aca="true">IFERROR(DATEDIF(TODAY(),EXPORT!E18,"d"),0)</f>
        <v>39</v>
      </c>
      <c r="N18" s="8" t="n">
        <f aca="false">IFERROR(J18/M18*30,0)</f>
        <v>0.37965555827469</v>
      </c>
      <c r="O18" s="9" t="n">
        <f aca="false">MAX(N18-0.005,0)*MAX(ABS(L18)-0.25,0)*IF(IF(M18&gt;=384,0,M18)&gt;0,(384-M18)/384,0)*10000000</f>
        <v>0</v>
      </c>
    </row>
    <row r="19" customFormat="false" ht="12.8" hidden="false" customHeight="false" outlineLevel="0" collapsed="false">
      <c r="A19" s="10" t="str">
        <f aca="false">EXPORT!A19</f>
        <v>18C26S</v>
      </c>
      <c r="B19" s="10" t="str">
        <f aca="false">EXPORT!B19</f>
        <v>Accor</v>
      </c>
      <c r="C19" s="11" t="n">
        <f aca="false">IFERROR(VALUE(SUBSTITUTE(EXPORT!C19, " EUR", "")),0)</f>
        <v>37</v>
      </c>
      <c r="D19" s="11" t="n">
        <f aca="false">IFERROR(VALUE(SUBSTITUTE(EXPORT!D19, " EUR", "")),0)</f>
        <v>50.2</v>
      </c>
      <c r="E19" s="12" t="str">
        <f aca="false">CONCATENATE(MID(EXPORT!E19,7,4),"/",MID(EXPORT!E19,4,2),"/",LEFT(EXPORT!E19,2))</f>
        <v>2023/03/17</v>
      </c>
      <c r="F19" s="11" t="n">
        <f aca="false">IFERROR(VALUE(EXPORT!G19),0)</f>
        <v>32.9417</v>
      </c>
      <c r="G19" s="11" t="n">
        <f aca="false">IFERROR(VALUE(EXPORT!H19),0)</f>
        <v>32.9517</v>
      </c>
      <c r="H19" s="11" t="n">
        <f aca="false">IFERROR(D19,0)</f>
        <v>50.2</v>
      </c>
      <c r="I19" s="13" t="n">
        <f aca="false">IFERROR(IF(C19&gt;100,C19/10,C19)/F19-1,0)</f>
        <v>0.123196434913802</v>
      </c>
      <c r="J19" s="13" t="n">
        <f aca="false">IFERROR(IF(H19&gt;100,H19/10,H19)/F19-1,0)</f>
        <v>0.523904352234402</v>
      </c>
      <c r="K19" s="11" t="n">
        <f aca="false">IFERROR(VALUE(SUBSTITUTE(EXPORT!F19, " EUR", "")),0)</f>
        <v>46.89597</v>
      </c>
      <c r="L19" s="14" t="n">
        <f aca="false">IFERROR(C19/K19-1,0)</f>
        <v>-0.211019624927259</v>
      </c>
      <c r="M19" s="10" t="n">
        <f aca="true">IFERROR(DATEDIF(TODAY(),EXPORT!E19,"d"),0)</f>
        <v>39</v>
      </c>
      <c r="N19" s="14" t="n">
        <f aca="false">IFERROR(J19/M19*30,0)</f>
        <v>0.403003347872617</v>
      </c>
      <c r="O19" s="9" t="n">
        <f aca="false">MAX(N19-0.005,0)*MAX(ABS(L19)-0.25,0)*IF(IF(M19&gt;=384,0,M19)&gt;0,(384-M19)/384,0)*10000000</f>
        <v>0</v>
      </c>
    </row>
    <row r="20" customFormat="false" ht="12.8" hidden="false" customHeight="false" outlineLevel="0" collapsed="false">
      <c r="A20" s="4" t="str">
        <f aca="false">EXPORT!A20</f>
        <v>19C26S</v>
      </c>
      <c r="B20" s="4" t="str">
        <f aca="false">EXPORT!B20</f>
        <v>Accor</v>
      </c>
      <c r="C20" s="5" t="n">
        <f aca="false">IFERROR(VALUE(SUBSTITUTE(EXPORT!C20, " EUR", "")),0)</f>
        <v>38</v>
      </c>
      <c r="D20" s="5" t="n">
        <f aca="false">IFERROR(VALUE(SUBSTITUTE(EXPORT!D20, " EUR", "")),0)</f>
        <v>51.2</v>
      </c>
      <c r="E20" s="6" t="str">
        <f aca="false">CONCATENATE(MID(EXPORT!E20,7,4),"/",MID(EXPORT!E20,4,2),"/",LEFT(EXPORT!E20,2))</f>
        <v>2023/03/17</v>
      </c>
      <c r="F20" s="5" t="n">
        <f aca="false">IFERROR(VALUE(EXPORT!G20),0)</f>
        <v>32.9418</v>
      </c>
      <c r="G20" s="5" t="n">
        <f aca="false">IFERROR(VALUE(EXPORT!H20),0)</f>
        <v>32.9518</v>
      </c>
      <c r="H20" s="5" t="n">
        <f aca="false">IFERROR(D20,0)</f>
        <v>51.2</v>
      </c>
      <c r="I20" s="7" t="n">
        <f aca="false">IFERROR(IF(C20&gt;100,C20/10,C20)/F20-1,0)</f>
        <v>0.153549593525551</v>
      </c>
      <c r="J20" s="7" t="n">
        <f aca="false">IFERROR(IF(H20&gt;100,H20/10,H20)/F20-1,0)</f>
        <v>0.554256294434427</v>
      </c>
      <c r="K20" s="5" t="n">
        <f aca="false">IFERROR(VALUE(SUBSTITUTE(EXPORT!F20, " EUR", "")),0)</f>
        <v>47.89597</v>
      </c>
      <c r="L20" s="8" t="n">
        <f aca="false">IFERROR(C20/K20-1,0)</f>
        <v>-0.206613834107546</v>
      </c>
      <c r="M20" s="4" t="n">
        <f aca="true">IFERROR(DATEDIF(TODAY(),EXPORT!E20,"d"),0)</f>
        <v>39</v>
      </c>
      <c r="N20" s="8" t="n">
        <f aca="false">IFERROR(J20/M20*30,0)</f>
        <v>0.42635099571879</v>
      </c>
      <c r="O20" s="9" t="n">
        <f aca="false">MAX(N20-0.005,0)*MAX(ABS(L20)-0.25,0)*IF(IF(M20&gt;=384,0,M20)&gt;0,(384-M20)/384,0)*10000000</f>
        <v>0</v>
      </c>
    </row>
    <row r="21" customFormat="false" ht="12.8" hidden="false" customHeight="false" outlineLevel="0" collapsed="false">
      <c r="A21" s="10" t="str">
        <f aca="false">EXPORT!A21</f>
        <v>20C26S</v>
      </c>
      <c r="B21" s="10" t="str">
        <f aca="false">EXPORT!B21</f>
        <v>Accor</v>
      </c>
      <c r="C21" s="11" t="n">
        <f aca="false">IFERROR(VALUE(SUBSTITUTE(EXPORT!C21, " EUR", "")),0)</f>
        <v>39</v>
      </c>
      <c r="D21" s="11" t="n">
        <f aca="false">IFERROR(VALUE(SUBSTITUTE(EXPORT!D21, " EUR", "")),0)</f>
        <v>52.2</v>
      </c>
      <c r="E21" s="12" t="str">
        <f aca="false">CONCATENATE(MID(EXPORT!E21,7,4),"/",MID(EXPORT!E21,4,2),"/",LEFT(EXPORT!E21,2))</f>
        <v>2023/03/17</v>
      </c>
      <c r="F21" s="11" t="n">
        <f aca="false">IFERROR(VALUE(EXPORT!G21),0)</f>
        <v>32.9419</v>
      </c>
      <c r="G21" s="11" t="n">
        <f aca="false">IFERROR(VALUE(EXPORT!H21),0)</f>
        <v>32.9519</v>
      </c>
      <c r="H21" s="11" t="n">
        <f aca="false">IFERROR(D21,0)</f>
        <v>52.2</v>
      </c>
      <c r="I21" s="13" t="n">
        <f aca="false">IFERROR(IF(C21&gt;100,C21/10,C21)/F21-1,0)</f>
        <v>0.183902567854313</v>
      </c>
      <c r="J21" s="13" t="n">
        <f aca="false">IFERROR(IF(H21&gt;100,H21/10,H21)/F21-1,0)</f>
        <v>0.58460805235885</v>
      </c>
      <c r="K21" s="11" t="n">
        <f aca="false">IFERROR(VALUE(SUBSTITUTE(EXPORT!F21, " EUR", "")),0)</f>
        <v>48.89597</v>
      </c>
      <c r="L21" s="14" t="n">
        <f aca="false">IFERROR(C21/K21-1,0)</f>
        <v>-0.202388254083107</v>
      </c>
      <c r="M21" s="10" t="n">
        <f aca="true">IFERROR(DATEDIF(TODAY(),EXPORT!E21,"d"),0)</f>
        <v>39</v>
      </c>
      <c r="N21" s="14" t="n">
        <f aca="false">IFERROR(J21/M21*30,0)</f>
        <v>0.4496985018145</v>
      </c>
      <c r="O21" s="9" t="n">
        <f aca="false">MAX(N21-0.005,0)*MAX(ABS(L21)-0.25,0)*IF(IF(M21&gt;=384,0,M21)&gt;0,(384-M21)/384,0)*10000000</f>
        <v>0</v>
      </c>
    </row>
    <row r="22" customFormat="false" ht="12.8" hidden="false" customHeight="false" outlineLevel="0" collapsed="false">
      <c r="A22" s="4" t="str">
        <f aca="false">EXPORT!A22</f>
        <v>21C26S</v>
      </c>
      <c r="B22" s="4" t="str">
        <f aca="false">EXPORT!B22</f>
        <v>Accor</v>
      </c>
      <c r="C22" s="5" t="n">
        <f aca="false">IFERROR(VALUE(SUBSTITUTE(EXPORT!C22, " EUR", "")),0)</f>
        <v>40</v>
      </c>
      <c r="D22" s="5" t="n">
        <f aca="false">IFERROR(VALUE(SUBSTITUTE(EXPORT!D22, " EUR", "")),0)</f>
        <v>53.2</v>
      </c>
      <c r="E22" s="6" t="str">
        <f aca="false">CONCATENATE(MID(EXPORT!E22,7,4),"/",MID(EXPORT!E22,4,2),"/",LEFT(EXPORT!E22,2))</f>
        <v>2023/03/17</v>
      </c>
      <c r="F22" s="5" t="n">
        <f aca="false">IFERROR(VALUE(EXPORT!G22),0)</f>
        <v>32.942</v>
      </c>
      <c r="G22" s="5" t="n">
        <f aca="false">IFERROR(VALUE(EXPORT!H22),0)</f>
        <v>32.952</v>
      </c>
      <c r="H22" s="5" t="n">
        <f aca="false">IFERROR(D22,0)</f>
        <v>53.2</v>
      </c>
      <c r="I22" s="7" t="n">
        <f aca="false">IFERROR(IF(C22&gt;100,C22/10,C22)/F22-1,0)</f>
        <v>0.214255357901767</v>
      </c>
      <c r="J22" s="7" t="n">
        <f aca="false">IFERROR(IF(H22&gt;100,H22/10,H22)/F22-1,0)</f>
        <v>0.61495962600935</v>
      </c>
      <c r="K22" s="5" t="n">
        <f aca="false">IFERROR(VALUE(SUBSTITUTE(EXPORT!F22, " EUR", "")),0)</f>
        <v>49.89597</v>
      </c>
      <c r="L22" s="8" t="n">
        <f aca="false">IFERROR(C22/K22-1,0)</f>
        <v>-0.198332049662528</v>
      </c>
      <c r="M22" s="4" t="n">
        <f aca="true">IFERROR(DATEDIF(TODAY(),EXPORT!E22,"d"),0)</f>
        <v>39</v>
      </c>
      <c r="N22" s="8" t="n">
        <f aca="false">IFERROR(J22/M22*30,0)</f>
        <v>0.473045866161038</v>
      </c>
      <c r="O22" s="9" t="n">
        <f aca="false">MAX(N22-0.005,0)*MAX(ABS(L22)-0.25,0)*IF(IF(M22&gt;=384,0,M22)&gt;0,(384-M22)/384,0)*10000000</f>
        <v>0</v>
      </c>
    </row>
    <row r="23" customFormat="false" ht="12.8" hidden="false" customHeight="false" outlineLevel="0" collapsed="false">
      <c r="A23" s="10" t="str">
        <f aca="false">EXPORT!A23</f>
        <v>22C26S</v>
      </c>
      <c r="B23" s="10" t="str">
        <f aca="false">EXPORT!B23</f>
        <v>Accor</v>
      </c>
      <c r="C23" s="11" t="n">
        <f aca="false">IFERROR(VALUE(SUBSTITUTE(EXPORT!C23, " EUR", "")),0)</f>
        <v>41</v>
      </c>
      <c r="D23" s="11" t="n">
        <f aca="false">IFERROR(VALUE(SUBSTITUTE(EXPORT!D23, " EUR", "")),0)</f>
        <v>54.2</v>
      </c>
      <c r="E23" s="12" t="str">
        <f aca="false">CONCATENATE(MID(EXPORT!E23,7,4),"/",MID(EXPORT!E23,4,2),"/",LEFT(EXPORT!E23,2))</f>
        <v>2023/03/17</v>
      </c>
      <c r="F23" s="11" t="n">
        <f aca="false">IFERROR(VALUE(EXPORT!G23),0)</f>
        <v>32.9421</v>
      </c>
      <c r="G23" s="11" t="n">
        <f aca="false">IFERROR(VALUE(EXPORT!H23),0)</f>
        <v>32.9521</v>
      </c>
      <c r="H23" s="11" t="n">
        <f aca="false">IFERROR(D23,0)</f>
        <v>54.2</v>
      </c>
      <c r="I23" s="13" t="n">
        <f aca="false">IFERROR(IF(C23&gt;100,C23/10,C23)/F23-1,0)</f>
        <v>0.24460796366959</v>
      </c>
      <c r="J23" s="13" t="n">
        <f aca="false">IFERROR(IF(H23&gt;100,H23/10,H23)/F23-1,0)</f>
        <v>0.645311015387604</v>
      </c>
      <c r="K23" s="11" t="n">
        <f aca="false">IFERROR(VALUE(SUBSTITUTE(EXPORT!F23, " EUR", "")),0)</f>
        <v>50.89597</v>
      </c>
      <c r="L23" s="14" t="n">
        <f aca="false">IFERROR(C23/K23-1,0)</f>
        <v>-0.194435237210333</v>
      </c>
      <c r="M23" s="10" t="n">
        <f aca="true">IFERROR(DATEDIF(TODAY(),EXPORT!E23,"d"),0)</f>
        <v>39</v>
      </c>
      <c r="N23" s="14" t="n">
        <f aca="false">IFERROR(J23/M23*30,0)</f>
        <v>0.496393088759695</v>
      </c>
      <c r="O23" s="9" t="n">
        <f aca="false">MAX(N23-0.005,0)*MAX(ABS(L23)-0.25,0)*IF(IF(M23&gt;=384,0,M23)&gt;0,(384-M23)/384,0)*10000000</f>
        <v>0</v>
      </c>
    </row>
    <row r="24" customFormat="false" ht="12.8" hidden="false" customHeight="false" outlineLevel="0" collapsed="false">
      <c r="A24" s="4" t="str">
        <f aca="false">EXPORT!A24</f>
        <v>23C26S</v>
      </c>
      <c r="B24" s="4" t="str">
        <f aca="false">EXPORT!B24</f>
        <v>Accor</v>
      </c>
      <c r="C24" s="5" t="n">
        <f aca="false">IFERROR(VALUE(SUBSTITUTE(EXPORT!C24, " EUR", "")),0)</f>
        <v>42</v>
      </c>
      <c r="D24" s="5" t="n">
        <f aca="false">IFERROR(VALUE(SUBSTITUTE(EXPORT!D24, " EUR", "")),0)</f>
        <v>55.2</v>
      </c>
      <c r="E24" s="6" t="str">
        <f aca="false">CONCATENATE(MID(EXPORT!E24,7,4),"/",MID(EXPORT!E24,4,2),"/",LEFT(EXPORT!E24,2))</f>
        <v>2023/03/17</v>
      </c>
      <c r="F24" s="5" t="n">
        <f aca="false">IFERROR(VALUE(EXPORT!G24),0)</f>
        <v>32.9422</v>
      </c>
      <c r="G24" s="5" t="n">
        <f aca="false">IFERROR(VALUE(EXPORT!H24),0)</f>
        <v>32.9522</v>
      </c>
      <c r="H24" s="5" t="n">
        <f aca="false">IFERROR(D24,0)</f>
        <v>55.2</v>
      </c>
      <c r="I24" s="7" t="n">
        <f aca="false">IFERROR(IF(C24&gt;100,C24/10,C24)/F24-1,0)</f>
        <v>0.274960385159461</v>
      </c>
      <c r="J24" s="7" t="n">
        <f aca="false">IFERROR(IF(H24&gt;100,H24/10,H24)/F24-1,0)</f>
        <v>0.675662220495292</v>
      </c>
      <c r="K24" s="5" t="n">
        <f aca="false">IFERROR(VALUE(SUBSTITUTE(EXPORT!F24, " EUR", "")),0)</f>
        <v>51.89597</v>
      </c>
      <c r="L24" s="8" t="n">
        <f aca="false">IFERROR(C24/K24-1,0)</f>
        <v>-0.190688602602476</v>
      </c>
      <c r="M24" s="4" t="n">
        <f aca="true">IFERROR(DATEDIF(TODAY(),EXPORT!E24,"d"),0)</f>
        <v>39</v>
      </c>
      <c r="N24" s="8" t="n">
        <f aca="false">IFERROR(J24/M24*30,0)</f>
        <v>0.519740169611763</v>
      </c>
      <c r="O24" s="9" t="n">
        <f aca="false">MAX(N24-0.005,0)*MAX(ABS(L24)-0.25,0)*IF(IF(M24&gt;=384,0,M24)&gt;0,(384-M24)/384,0)*10000000</f>
        <v>0</v>
      </c>
    </row>
    <row r="25" customFormat="false" ht="12.8" hidden="false" customHeight="false" outlineLevel="0" collapsed="false">
      <c r="A25" s="10" t="str">
        <f aca="false">EXPORT!A25</f>
        <v>24C26S</v>
      </c>
      <c r="B25" s="10" t="str">
        <f aca="false">EXPORT!B25</f>
        <v>Accor</v>
      </c>
      <c r="C25" s="11" t="n">
        <f aca="false">IFERROR(VALUE(SUBSTITUTE(EXPORT!C25, " EUR", "")),0)</f>
        <v>43</v>
      </c>
      <c r="D25" s="11" t="n">
        <f aca="false">IFERROR(VALUE(SUBSTITUTE(EXPORT!D25, " EUR", "")),0)</f>
        <v>56.2</v>
      </c>
      <c r="E25" s="12" t="str">
        <f aca="false">CONCATENATE(MID(EXPORT!E25,7,4),"/",MID(EXPORT!E25,4,2),"/",LEFT(EXPORT!E25,2))</f>
        <v>2023/03/17</v>
      </c>
      <c r="F25" s="11" t="n">
        <f aca="false">IFERROR(VALUE(EXPORT!G25),0)</f>
        <v>32.9423</v>
      </c>
      <c r="G25" s="11" t="n">
        <f aca="false">IFERROR(VALUE(EXPORT!H25),0)</f>
        <v>32.9523</v>
      </c>
      <c r="H25" s="11" t="n">
        <f aca="false">IFERROR(D25,0)</f>
        <v>56.2</v>
      </c>
      <c r="I25" s="13" t="n">
        <f aca="false">IFERROR(IF(C25&gt;100,C25/10,C25)/F25-1,0)</f>
        <v>0.305312622373058</v>
      </c>
      <c r="J25" s="13" t="n">
        <f aca="false">IFERROR(IF(H25&gt;100,H25/10,H25)/F25-1,0)</f>
        <v>0.70601324133409</v>
      </c>
      <c r="K25" s="11" t="n">
        <f aca="false">IFERROR(VALUE(SUBSTITUTE(EXPORT!F25, " EUR", "")),0)</f>
        <v>52.89597</v>
      </c>
      <c r="L25" s="14" t="n">
        <f aca="false">IFERROR(C25/K25-1,0)</f>
        <v>-0.187083628488144</v>
      </c>
      <c r="M25" s="10" t="n">
        <f aca="true">IFERROR(DATEDIF(TODAY(),EXPORT!E25,"d"),0)</f>
        <v>39</v>
      </c>
      <c r="N25" s="14" t="n">
        <f aca="false">IFERROR(J25/M25*30,0)</f>
        <v>0.543087108718531</v>
      </c>
      <c r="O25" s="9" t="n">
        <f aca="false">MAX(N25-0.005,0)*MAX(ABS(L25)-0.25,0)*IF(IF(M25&gt;=384,0,M25)&gt;0,(384-M25)/384,0)*10000000</f>
        <v>0</v>
      </c>
    </row>
    <row r="26" customFormat="false" ht="12.8" hidden="false" customHeight="false" outlineLevel="0" collapsed="false">
      <c r="A26" s="4" t="str">
        <f aca="false">EXPORT!A26</f>
        <v>25C26S</v>
      </c>
      <c r="B26" s="4" t="str">
        <f aca="false">EXPORT!B26</f>
        <v>Accor</v>
      </c>
      <c r="C26" s="5" t="n">
        <f aca="false">IFERROR(VALUE(SUBSTITUTE(EXPORT!C26, " EUR", "")),0)</f>
        <v>44</v>
      </c>
      <c r="D26" s="5" t="n">
        <f aca="false">IFERROR(VALUE(SUBSTITUTE(EXPORT!D26, " EUR", "")),0)</f>
        <v>57.2</v>
      </c>
      <c r="E26" s="6" t="str">
        <f aca="false">CONCATENATE(MID(EXPORT!E26,7,4),"/",MID(EXPORT!E26,4,2),"/",LEFT(EXPORT!E26,2))</f>
        <v>2023/03/17</v>
      </c>
      <c r="F26" s="5" t="n">
        <f aca="false">IFERROR(VALUE(EXPORT!G26),0)</f>
        <v>32.9424</v>
      </c>
      <c r="G26" s="5" t="n">
        <f aca="false">IFERROR(VALUE(EXPORT!H26),0)</f>
        <v>32.9524</v>
      </c>
      <c r="H26" s="5" t="n">
        <f aca="false">IFERROR(D26,0)</f>
        <v>57.2</v>
      </c>
      <c r="I26" s="7" t="n">
        <f aca="false">IFERROR(IF(C26&gt;100,C26/10,C26)/F26-1,0)</f>
        <v>0.33566467531206</v>
      </c>
      <c r="J26" s="7" t="n">
        <f aca="false">IFERROR(IF(H26&gt;100,H26/10,H26)/F26-1,0)</f>
        <v>0.736364077905678</v>
      </c>
      <c r="K26" s="5" t="n">
        <f aca="false">IFERROR(VALUE(SUBSTITUTE(EXPORT!F26, " EUR", "")),0)</f>
        <v>53.89597</v>
      </c>
      <c r="L26" s="8" t="n">
        <f aca="false">IFERROR(C26/K26-1,0)</f>
        <v>-0.183612429649193</v>
      </c>
      <c r="M26" s="4" t="n">
        <f aca="true">IFERROR(DATEDIF(TODAY(),EXPORT!E26,"d"),0)</f>
        <v>39</v>
      </c>
      <c r="N26" s="8" t="n">
        <f aca="false">IFERROR(J26/M26*30,0)</f>
        <v>0.566433906081291</v>
      </c>
      <c r="O26" s="9" t="n">
        <f aca="false">MAX(N26-0.005,0)*MAX(ABS(L26)-0.25,0)*IF(IF(M26&gt;=384,0,M26)&gt;0,(384-M26)/384,0)*10000000</f>
        <v>0</v>
      </c>
    </row>
    <row r="27" customFormat="false" ht="12.8" hidden="false" customHeight="false" outlineLevel="0" collapsed="false">
      <c r="A27" s="10" t="str">
        <f aca="false">EXPORT!A27</f>
        <v>26C26S</v>
      </c>
      <c r="B27" s="10" t="str">
        <f aca="false">EXPORT!B27</f>
        <v>Accor</v>
      </c>
      <c r="C27" s="11" t="n">
        <f aca="false">IFERROR(VALUE(SUBSTITUTE(EXPORT!C27, " EUR", "")),0)</f>
        <v>45</v>
      </c>
      <c r="D27" s="11" t="n">
        <f aca="false">IFERROR(VALUE(SUBSTITUTE(EXPORT!D27, " EUR", "")),0)</f>
        <v>58.2</v>
      </c>
      <c r="E27" s="12" t="str">
        <f aca="false">CONCATENATE(MID(EXPORT!E27,7,4),"/",MID(EXPORT!E27,4,2),"/",LEFT(EXPORT!E27,2))</f>
        <v>2023/03/17</v>
      </c>
      <c r="F27" s="11" t="n">
        <f aca="false">IFERROR(VALUE(EXPORT!G27),0)</f>
        <v>32.9425</v>
      </c>
      <c r="G27" s="11" t="n">
        <f aca="false">IFERROR(VALUE(EXPORT!H27),0)</f>
        <v>32.9525</v>
      </c>
      <c r="H27" s="11" t="n">
        <f aca="false">IFERROR(D27,0)</f>
        <v>58.2</v>
      </c>
      <c r="I27" s="13" t="n">
        <f aca="false">IFERROR(IF(C27&gt;100,C27/10,C27)/F27-1,0)</f>
        <v>0.366016543978144</v>
      </c>
      <c r="J27" s="13" t="n">
        <f aca="false">IFERROR(IF(H27&gt;100,H27/10,H27)/F27-1,0)</f>
        <v>0.766714730211733</v>
      </c>
      <c r="K27" s="11" t="n">
        <f aca="false">IFERROR(VALUE(SUBSTITUTE(EXPORT!F27, " EUR", "")),0)</f>
        <v>54.89597</v>
      </c>
      <c r="L27" s="14" t="n">
        <f aca="false">IFERROR(C27/K27-1,0)</f>
        <v>-0.180267695424637</v>
      </c>
      <c r="M27" s="10" t="n">
        <f aca="true">IFERROR(DATEDIF(TODAY(),EXPORT!E27,"d"),0)</f>
        <v>39</v>
      </c>
      <c r="N27" s="14" t="n">
        <f aca="false">IFERROR(J27/M27*30,0)</f>
        <v>0.589780561701333</v>
      </c>
      <c r="O27" s="9" t="n">
        <f aca="false">MAX(N27-0.005,0)*MAX(ABS(L27)-0.25,0)*IF(IF(M27&gt;=384,0,M27)&gt;0,(384-M27)/384,0)*10000000</f>
        <v>0</v>
      </c>
    </row>
    <row r="28" customFormat="false" ht="12.8" hidden="false" customHeight="false" outlineLevel="0" collapsed="false">
      <c r="A28" s="4" t="str">
        <f aca="false">EXPORT!A28</f>
        <v>27C26S</v>
      </c>
      <c r="B28" s="4" t="str">
        <f aca="false">EXPORT!B28</f>
        <v>Accor</v>
      </c>
      <c r="C28" s="5" t="n">
        <f aca="false">IFERROR(VALUE(SUBSTITUTE(EXPORT!C28, " EUR", "")),0)</f>
        <v>46</v>
      </c>
      <c r="D28" s="5" t="n">
        <f aca="false">IFERROR(VALUE(SUBSTITUTE(EXPORT!D28, " EUR", "")),0)</f>
        <v>59.2</v>
      </c>
      <c r="E28" s="6" t="str">
        <f aca="false">CONCATENATE(MID(EXPORT!E28,7,4),"/",MID(EXPORT!E28,4,2),"/",LEFT(EXPORT!E28,2))</f>
        <v>2023/03/17</v>
      </c>
      <c r="F28" s="5" t="n">
        <f aca="false">IFERROR(VALUE(EXPORT!G28),0)</f>
        <v>32.9426</v>
      </c>
      <c r="G28" s="5" t="n">
        <f aca="false">IFERROR(VALUE(EXPORT!H28),0)</f>
        <v>32.9526</v>
      </c>
      <c r="H28" s="5" t="n">
        <f aca="false">IFERROR(D28,0)</f>
        <v>59.2</v>
      </c>
      <c r="I28" s="7" t="n">
        <f aca="false">IFERROR(IF(C28&gt;100,C28/10,C28)/F28-1,0)</f>
        <v>0.396368228372988</v>
      </c>
      <c r="J28" s="7" t="n">
        <f aca="false">IFERROR(IF(H28&gt;100,H28/10,H28)/F28-1,0)</f>
        <v>0.797065198253933</v>
      </c>
      <c r="K28" s="5" t="n">
        <f aca="false">IFERROR(VALUE(SUBSTITUTE(EXPORT!F28, " EUR", "")),0)</f>
        <v>55.89597</v>
      </c>
      <c r="L28" s="8" t="n">
        <f aca="false">IFERROR(C28/K28-1,0)</f>
        <v>-0.177042638315428</v>
      </c>
      <c r="M28" s="4" t="n">
        <f aca="true">IFERROR(DATEDIF(TODAY(),EXPORT!E28,"d"),0)</f>
        <v>39</v>
      </c>
      <c r="N28" s="8" t="n">
        <f aca="false">IFERROR(J28/M28*30,0)</f>
        <v>0.613127075579949</v>
      </c>
      <c r="O28" s="9" t="n">
        <f aca="false">MAX(N28-0.005,0)*MAX(ABS(L28)-0.25,0)*IF(IF(M28&gt;=384,0,M28)&gt;0,(384-M28)/384,0)*10000000</f>
        <v>0</v>
      </c>
    </row>
    <row r="29" customFormat="false" ht="12.8" hidden="false" customHeight="false" outlineLevel="0" collapsed="false">
      <c r="A29" s="10" t="str">
        <f aca="false">EXPORT!A29</f>
        <v>28C26S</v>
      </c>
      <c r="B29" s="10" t="str">
        <f aca="false">EXPORT!B29</f>
        <v>Accor</v>
      </c>
      <c r="C29" s="11" t="n">
        <f aca="false">IFERROR(VALUE(SUBSTITUTE(EXPORT!C29, " EUR", "")),0)</f>
        <v>47</v>
      </c>
      <c r="D29" s="11" t="n">
        <f aca="false">IFERROR(VALUE(SUBSTITUTE(EXPORT!D29, " EUR", "")),0)</f>
        <v>60.2</v>
      </c>
      <c r="E29" s="12" t="str">
        <f aca="false">CONCATENATE(MID(EXPORT!E29,7,4),"/",MID(EXPORT!E29,4,2),"/",LEFT(EXPORT!E29,2))</f>
        <v>2023/03/17</v>
      </c>
      <c r="F29" s="11" t="n">
        <f aca="false">IFERROR(VALUE(EXPORT!G29),0)</f>
        <v>32.9427</v>
      </c>
      <c r="G29" s="11" t="n">
        <f aca="false">IFERROR(VALUE(EXPORT!H29),0)</f>
        <v>32.9527</v>
      </c>
      <c r="H29" s="11" t="n">
        <f aca="false">IFERROR(D29,0)</f>
        <v>60.2</v>
      </c>
      <c r="I29" s="13" t="n">
        <f aca="false">IFERROR(IF(C29&gt;100,C29/10,C29)/F29-1,0)</f>
        <v>0.426719728498271</v>
      </c>
      <c r="J29" s="13" t="n">
        <f aca="false">IFERROR(IF(H29&gt;100,H29/10,H29)/F29-1,0)</f>
        <v>0.827415482033956</v>
      </c>
      <c r="K29" s="11" t="n">
        <f aca="false">IFERROR(VALUE(SUBSTITUTE(EXPORT!F29, " EUR", "")),0)</f>
        <v>56.89597</v>
      </c>
      <c r="L29" s="14" t="n">
        <f aca="false">IFERROR(C29/K29-1,0)</f>
        <v>-0.173930948009147</v>
      </c>
      <c r="M29" s="10" t="n">
        <f aca="true">IFERROR(DATEDIF(TODAY(),EXPORT!E29,"d"),0)</f>
        <v>39</v>
      </c>
      <c r="N29" s="14" t="n">
        <f aca="false">IFERROR(J29/M29*30,0)</f>
        <v>0.636473447718428</v>
      </c>
      <c r="O29" s="9" t="n">
        <f aca="false">MAX(N29-0.005,0)*MAX(ABS(L29)-0.25,0)*IF(IF(M29&gt;=384,0,M29)&gt;0,(384-M29)/384,0)*10000000</f>
        <v>0</v>
      </c>
    </row>
    <row r="30" customFormat="false" ht="12.8" hidden="false" customHeight="false" outlineLevel="0" collapsed="false">
      <c r="A30" s="4" t="str">
        <f aca="false">EXPORT!A30</f>
        <v>29C26S</v>
      </c>
      <c r="B30" s="4" t="str">
        <f aca="false">EXPORT!B30</f>
        <v>Accor</v>
      </c>
      <c r="C30" s="5" t="n">
        <f aca="false">IFERROR(VALUE(SUBSTITUTE(EXPORT!C30, " EUR", "")),0)</f>
        <v>48</v>
      </c>
      <c r="D30" s="5" t="n">
        <f aca="false">IFERROR(VALUE(SUBSTITUTE(EXPORT!D30, " EUR", "")),0)</f>
        <v>61.2</v>
      </c>
      <c r="E30" s="6" t="str">
        <f aca="false">CONCATENATE(MID(EXPORT!E30,7,4),"/",MID(EXPORT!E30,4,2),"/",LEFT(EXPORT!E30,2))</f>
        <v>2023/03/17</v>
      </c>
      <c r="F30" s="5" t="n">
        <f aca="false">IFERROR(VALUE(EXPORT!G30),0)</f>
        <v>32.9428</v>
      </c>
      <c r="G30" s="5" t="n">
        <f aca="false">IFERROR(VALUE(EXPORT!H30),0)</f>
        <v>32.9528</v>
      </c>
      <c r="H30" s="5" t="n">
        <f aca="false">IFERROR(D30,0)</f>
        <v>61.2</v>
      </c>
      <c r="I30" s="7" t="n">
        <f aca="false">IFERROR(IF(C30&gt;100,C30/10,C30)/F30-1,0)</f>
        <v>0.457071044355671</v>
      </c>
      <c r="J30" s="7" t="n">
        <f aca="false">IFERROR(IF(H30&gt;100,H30/10,H30)/F30-1,0)</f>
        <v>0.857765581553481</v>
      </c>
      <c r="K30" s="5" t="n">
        <f aca="false">IFERROR(VALUE(SUBSTITUTE(EXPORT!F30, " EUR", "")),0)</f>
        <v>57.89597</v>
      </c>
      <c r="L30" s="8" t="n">
        <f aca="false">IFERROR(C30/K30-1,0)</f>
        <v>-0.170926750169312</v>
      </c>
      <c r="M30" s="4" t="n">
        <f aca="true">IFERROR(DATEDIF(TODAY(),EXPORT!E30,"d"),0)</f>
        <v>39</v>
      </c>
      <c r="N30" s="8" t="n">
        <f aca="false">IFERROR(J30/M30*30,0)</f>
        <v>0.659819678118062</v>
      </c>
      <c r="O30" s="9" t="n">
        <f aca="false">MAX(N30-0.005,0)*MAX(ABS(L30)-0.25,0)*IF(IF(M30&gt;=384,0,M30)&gt;0,(384-M30)/384,0)*10000000</f>
        <v>0</v>
      </c>
    </row>
    <row r="31" customFormat="false" ht="12.8" hidden="false" customHeight="false" outlineLevel="0" collapsed="false">
      <c r="A31" s="10" t="str">
        <f aca="false">EXPORT!A31</f>
        <v>30C26S</v>
      </c>
      <c r="B31" s="10" t="str">
        <f aca="false">EXPORT!B31</f>
        <v>Accor</v>
      </c>
      <c r="C31" s="11" t="n">
        <f aca="false">IFERROR(VALUE(SUBSTITUTE(EXPORT!C31, " EUR", "")),0)</f>
        <v>49</v>
      </c>
      <c r="D31" s="11" t="n">
        <f aca="false">IFERROR(VALUE(SUBSTITUTE(EXPORT!D31, " EUR", "")),0)</f>
        <v>62.2</v>
      </c>
      <c r="E31" s="12" t="str">
        <f aca="false">CONCATENATE(MID(EXPORT!E31,7,4),"/",MID(EXPORT!E31,4,2),"/",LEFT(EXPORT!E31,2))</f>
        <v>2023/03/17</v>
      </c>
      <c r="F31" s="11" t="n">
        <f aca="false">IFERROR(VALUE(EXPORT!G31),0)</f>
        <v>32.9429</v>
      </c>
      <c r="G31" s="11" t="n">
        <f aca="false">IFERROR(VALUE(EXPORT!H31),0)</f>
        <v>32.9529</v>
      </c>
      <c r="H31" s="11" t="n">
        <f aca="false">IFERROR(D31,0)</f>
        <v>62.2</v>
      </c>
      <c r="I31" s="13" t="n">
        <f aca="false">IFERROR(IF(C31&gt;100,C31/10,C31)/F31-1,0)</f>
        <v>0.487422175946866</v>
      </c>
      <c r="J31" s="13" t="n">
        <f aca="false">IFERROR(IF(H31&gt;100,H31/10,H31)/F31-1,0)</f>
        <v>0.888115496814184</v>
      </c>
      <c r="K31" s="11" t="n">
        <f aca="false">IFERROR(VALUE(SUBSTITUTE(EXPORT!F31, " EUR", "")),0)</f>
        <v>58.89597</v>
      </c>
      <c r="L31" s="14" t="n">
        <f aca="false">IFERROR(C31/K31-1,0)</f>
        <v>-0.168024569423001</v>
      </c>
      <c r="M31" s="10" t="n">
        <f aca="true">IFERROR(DATEDIF(TODAY(),EXPORT!E31,"d"),0)</f>
        <v>39</v>
      </c>
      <c r="N31" s="14" t="n">
        <f aca="false">IFERROR(J31/M31*30,0)</f>
        <v>0.683165766780142</v>
      </c>
      <c r="O31" s="9" t="n">
        <f aca="false">MAX(N31-0.005,0)*MAX(ABS(L31)-0.25,0)*IF(IF(M31&gt;=384,0,M31)&gt;0,(384-M31)/384,0)*10000000</f>
        <v>0</v>
      </c>
    </row>
    <row r="32" customFormat="false" ht="12.8" hidden="false" customHeight="false" outlineLevel="0" collapsed="false">
      <c r="A32" s="4" t="str">
        <f aca="false">EXPORT!A32</f>
        <v>31C26S</v>
      </c>
      <c r="B32" s="4" t="str">
        <f aca="false">EXPORT!B32</f>
        <v>Accor</v>
      </c>
      <c r="C32" s="5" t="n">
        <f aca="false">IFERROR(VALUE(SUBSTITUTE(EXPORT!C32, " EUR", "")),0)</f>
        <v>50</v>
      </c>
      <c r="D32" s="5" t="n">
        <f aca="false">IFERROR(VALUE(SUBSTITUTE(EXPORT!D32, " EUR", "")),0)</f>
        <v>63.2</v>
      </c>
      <c r="E32" s="6" t="str">
        <f aca="false">CONCATENATE(MID(EXPORT!E32,7,4),"/",MID(EXPORT!E32,4,2),"/",LEFT(EXPORT!E32,2))</f>
        <v>2023/03/17</v>
      </c>
      <c r="F32" s="5" t="n">
        <f aca="false">IFERROR(VALUE(EXPORT!G32),0)</f>
        <v>32.943</v>
      </c>
      <c r="G32" s="5" t="n">
        <f aca="false">IFERROR(VALUE(EXPORT!H32),0)</f>
        <v>32.953</v>
      </c>
      <c r="H32" s="5" t="n">
        <f aca="false">IFERROR(D32,0)</f>
        <v>63.2</v>
      </c>
      <c r="I32" s="7" t="n">
        <f aca="false">IFERROR(IF(C32&gt;100,C32/10,C32)/F32-1,0)</f>
        <v>0.517773123273533</v>
      </c>
      <c r="J32" s="7" t="n">
        <f aca="false">IFERROR(IF(H32&gt;100,H32/10,H32)/F32-1,0)</f>
        <v>0.918465227817746</v>
      </c>
      <c r="K32" s="5" t="n">
        <f aca="false">IFERROR(VALUE(SUBSTITUTE(EXPORT!F32, " EUR", "")),0)</f>
        <v>59.89597</v>
      </c>
      <c r="L32" s="8" t="n">
        <f aca="false">IFERROR(C32/K32-1,0)</f>
        <v>-0.165219296056145</v>
      </c>
      <c r="M32" s="4" t="n">
        <f aca="true">IFERROR(DATEDIF(TODAY(),EXPORT!E32,"d"),0)</f>
        <v>39</v>
      </c>
      <c r="N32" s="8" t="n">
        <f aca="false">IFERROR(J32/M32*30,0)</f>
        <v>0.706511713705958</v>
      </c>
      <c r="O32" s="9" t="n">
        <f aca="false">MAX(N32-0.005,0)*MAX(ABS(L32)-0.25,0)*IF(IF(M32&gt;=384,0,M32)&gt;0,(384-M32)/384,0)*10000000</f>
        <v>0</v>
      </c>
    </row>
    <row r="33" customFormat="false" ht="12.8" hidden="false" customHeight="false" outlineLevel="0" collapsed="false">
      <c r="A33" s="10" t="str">
        <f aca="false">EXPORT!A33</f>
        <v>32C26S</v>
      </c>
      <c r="B33" s="10" t="str">
        <f aca="false">EXPORT!B33</f>
        <v>Accor</v>
      </c>
      <c r="C33" s="11" t="n">
        <f aca="false">IFERROR(VALUE(SUBSTITUTE(EXPORT!C33, " EUR", "")),0)</f>
        <v>51</v>
      </c>
      <c r="D33" s="11" t="n">
        <f aca="false">IFERROR(VALUE(SUBSTITUTE(EXPORT!D33, " EUR", "")),0)</f>
        <v>64.2</v>
      </c>
      <c r="E33" s="12" t="str">
        <f aca="false">CONCATENATE(MID(EXPORT!E33,7,4),"/",MID(EXPORT!E33,4,2),"/",LEFT(EXPORT!E33,2))</f>
        <v>2023/03/17</v>
      </c>
      <c r="F33" s="11" t="n">
        <f aca="false">IFERROR(VALUE(EXPORT!G33),0)</f>
        <v>32.9431</v>
      </c>
      <c r="G33" s="11" t="n">
        <f aca="false">IFERROR(VALUE(EXPORT!H33),0)</f>
        <v>32.9531</v>
      </c>
      <c r="H33" s="11" t="n">
        <f aca="false">IFERROR(D33,0)</f>
        <v>64.2</v>
      </c>
      <c r="I33" s="13" t="n">
        <f aca="false">IFERROR(IF(C33&gt;100,C33/10,C33)/F33-1,0)</f>
        <v>0.548123886337351</v>
      </c>
      <c r="J33" s="13" t="n">
        <f aca="false">IFERROR(IF(H33&gt;100,H33/10,H33)/F33-1,0)</f>
        <v>0.948814774565842</v>
      </c>
      <c r="K33" s="11" t="n">
        <f aca="false">IFERROR(VALUE(SUBSTITUTE(EXPORT!F33, " EUR", "")),0)</f>
        <v>60.89597</v>
      </c>
      <c r="L33" s="14" t="n">
        <f aca="false">IFERROR(C33/K33-1,0)</f>
        <v>-0.16250615599029</v>
      </c>
      <c r="M33" s="10" t="n">
        <f aca="true">IFERROR(DATEDIF(TODAY(),EXPORT!E33,"d"),0)</f>
        <v>39</v>
      </c>
      <c r="N33" s="14" t="n">
        <f aca="false">IFERROR(J33/M33*30,0)</f>
        <v>0.729857518896802</v>
      </c>
      <c r="O33" s="9" t="n">
        <f aca="false">MAX(N33-0.005,0)*MAX(ABS(L33)-0.25,0)*IF(IF(M33&gt;=384,0,M33)&gt;0,(384-M33)/384,0)*10000000</f>
        <v>0</v>
      </c>
    </row>
    <row r="34" customFormat="false" ht="12.8" hidden="false" customHeight="false" outlineLevel="0" collapsed="false">
      <c r="A34" s="4" t="str">
        <f aca="false">EXPORT!A34</f>
        <v>33C26S</v>
      </c>
      <c r="B34" s="4" t="str">
        <f aca="false">EXPORT!B34</f>
        <v>Accor</v>
      </c>
      <c r="C34" s="5" t="n">
        <f aca="false">IFERROR(VALUE(SUBSTITUTE(EXPORT!C34, " EUR", "")),0)</f>
        <v>52</v>
      </c>
      <c r="D34" s="5" t="n">
        <f aca="false">IFERROR(VALUE(SUBSTITUTE(EXPORT!D34, " EUR", "")),0)</f>
        <v>65.2</v>
      </c>
      <c r="E34" s="6" t="str">
        <f aca="false">CONCATENATE(MID(EXPORT!E34,7,4),"/",MID(EXPORT!E34,4,2),"/",LEFT(EXPORT!E34,2))</f>
        <v>2023/03/17</v>
      </c>
      <c r="F34" s="5" t="n">
        <f aca="false">IFERROR(VALUE(EXPORT!G34),0)</f>
        <v>32.9432</v>
      </c>
      <c r="G34" s="5" t="n">
        <f aca="false">IFERROR(VALUE(EXPORT!H34),0)</f>
        <v>32.9532</v>
      </c>
      <c r="H34" s="5" t="n">
        <f aca="false">IFERROR(D34,0)</f>
        <v>65.2</v>
      </c>
      <c r="I34" s="7" t="n">
        <f aca="false">IFERROR(IF(C34&gt;100,C34/10,C34)/F34-1,0)</f>
        <v>0.578474465139999</v>
      </c>
      <c r="J34" s="7" t="n">
        <f aca="false">IFERROR(IF(H34&gt;100,H34/10,H34)/F34-1,0)</f>
        <v>0.979164137060152</v>
      </c>
      <c r="K34" s="5" t="n">
        <f aca="false">IFERROR(VALUE(SUBSTITUTE(EXPORT!F34, " EUR", "")),0)</f>
        <v>61.89597</v>
      </c>
      <c r="L34" s="8" t="n">
        <f aca="false">IFERROR(C34/K34-1,0)</f>
        <v>-0.159880683669712</v>
      </c>
      <c r="M34" s="4" t="n">
        <f aca="true">IFERROR(DATEDIF(TODAY(),EXPORT!E34,"d"),0)</f>
        <v>39</v>
      </c>
      <c r="N34" s="8" t="n">
        <f aca="false">IFERROR(J34/M34*30,0)</f>
        <v>0.753203182353963</v>
      </c>
      <c r="O34" s="9" t="n">
        <f aca="false">MAX(N34-0.005,0)*MAX(ABS(L34)-0.25,0)*IF(IF(M34&gt;=384,0,M34)&gt;0,(384-M34)/384,0)*10000000</f>
        <v>0</v>
      </c>
    </row>
    <row r="35" customFormat="false" ht="12.8" hidden="false" customHeight="false" outlineLevel="0" collapsed="false">
      <c r="A35" s="10" t="str">
        <f aca="false">EXPORT!A35</f>
        <v>34C26S</v>
      </c>
      <c r="B35" s="10" t="str">
        <f aca="false">EXPORT!B35</f>
        <v>Accor</v>
      </c>
      <c r="C35" s="11" t="n">
        <f aca="false">IFERROR(VALUE(SUBSTITUTE(EXPORT!C35, " EUR", "")),0)</f>
        <v>53</v>
      </c>
      <c r="D35" s="11" t="n">
        <f aca="false">IFERROR(VALUE(SUBSTITUTE(EXPORT!D35, " EUR", "")),0)</f>
        <v>66.2</v>
      </c>
      <c r="E35" s="12" t="str">
        <f aca="false">CONCATENATE(MID(EXPORT!E35,7,4),"/",MID(EXPORT!E35,4,2),"/",LEFT(EXPORT!E35,2))</f>
        <v>2023/03/17</v>
      </c>
      <c r="F35" s="11" t="n">
        <f aca="false">IFERROR(VALUE(EXPORT!G35),0)</f>
        <v>32.9433</v>
      </c>
      <c r="G35" s="11" t="n">
        <f aca="false">IFERROR(VALUE(EXPORT!H35),0)</f>
        <v>32.9533</v>
      </c>
      <c r="H35" s="11" t="n">
        <f aca="false">IFERROR(D35,0)</f>
        <v>66.2</v>
      </c>
      <c r="I35" s="13" t="n">
        <f aca="false">IFERROR(IF(C35&gt;100,C35/10,C35)/F35-1,0)</f>
        <v>0.608824859683153</v>
      </c>
      <c r="J35" s="13" t="n">
        <f aca="false">IFERROR(IF(H35&gt;100,H35/10,H35)/F35-1,0)</f>
        <v>1.00951331530235</v>
      </c>
      <c r="K35" s="11" t="n">
        <f aca="false">IFERROR(VALUE(SUBSTITUTE(EXPORT!F35, " EUR", "")),0)</f>
        <v>62.89597</v>
      </c>
      <c r="L35" s="14" t="n">
        <f aca="false">IFERROR(C35/K35-1,0)</f>
        <v>-0.157338697534993</v>
      </c>
      <c r="M35" s="10" t="n">
        <f aca="true">IFERROR(DATEDIF(TODAY(),EXPORT!E35,"d"),0)</f>
        <v>39</v>
      </c>
      <c r="N35" s="14" t="n">
        <f aca="false">IFERROR(J35/M35*30,0)</f>
        <v>0.776548704078731</v>
      </c>
      <c r="O35" s="9" t="n">
        <f aca="false">MAX(N35-0.005,0)*MAX(ABS(L35)-0.25,0)*IF(IF(M35&gt;=384,0,M35)&gt;0,(384-M35)/384,0)*10000000</f>
        <v>0</v>
      </c>
    </row>
    <row r="36" customFormat="false" ht="12.8" hidden="false" customHeight="false" outlineLevel="0" collapsed="false">
      <c r="A36" s="4" t="str">
        <f aca="false">EXPORT!A36</f>
        <v>35C26S</v>
      </c>
      <c r="B36" s="4" t="str">
        <f aca="false">EXPORT!B36</f>
        <v>Accor</v>
      </c>
      <c r="C36" s="5" t="n">
        <f aca="false">IFERROR(VALUE(SUBSTITUTE(EXPORT!C36, " EUR", "")),0)</f>
        <v>54</v>
      </c>
      <c r="D36" s="5" t="n">
        <f aca="false">IFERROR(VALUE(SUBSTITUTE(EXPORT!D36, " EUR", "")),0)</f>
        <v>67.2</v>
      </c>
      <c r="E36" s="6" t="str">
        <f aca="false">CONCATENATE(MID(EXPORT!E36,7,4),"/",MID(EXPORT!E36,4,2),"/",LEFT(EXPORT!E36,2))</f>
        <v>2023/03/17</v>
      </c>
      <c r="F36" s="5" t="n">
        <f aca="false">IFERROR(VALUE(EXPORT!G36),0)</f>
        <v>32.9434</v>
      </c>
      <c r="G36" s="5" t="n">
        <f aca="false">IFERROR(VALUE(EXPORT!H36),0)</f>
        <v>32.9534</v>
      </c>
      <c r="H36" s="5" t="n">
        <f aca="false">IFERROR(D36,0)</f>
        <v>67.2</v>
      </c>
      <c r="I36" s="7" t="n">
        <f aca="false">IFERROR(IF(C36&gt;100,C36/10,C36)/F36-1,0)</f>
        <v>0.639175069968492</v>
      </c>
      <c r="J36" s="7" t="n">
        <f aca="false">IFERROR(IF(H36&gt;100,H36/10,H36)/F36-1,0)</f>
        <v>1.03986230929412</v>
      </c>
      <c r="K36" s="5" t="n">
        <f aca="false">IFERROR(VALUE(SUBSTITUTE(EXPORT!F36, " EUR", "")),0)</f>
        <v>63.89597</v>
      </c>
      <c r="L36" s="8" t="n">
        <f aca="false">IFERROR(C36/K36-1,0)</f>
        <v>-0.15487627779968</v>
      </c>
      <c r="M36" s="4" t="n">
        <f aca="true">IFERROR(DATEDIF(TODAY(),EXPORT!E36,"d"),0)</f>
        <v>39</v>
      </c>
      <c r="N36" s="8" t="n">
        <f aca="false">IFERROR(J36/M36*30,0)</f>
        <v>0.7998940840724</v>
      </c>
      <c r="O36" s="9" t="n">
        <f aca="false">MAX(N36-0.005,0)*MAX(ABS(L36)-0.25,0)*IF(IF(M36&gt;=384,0,M36)&gt;0,(384-M36)/384,0)*10000000</f>
        <v>0</v>
      </c>
    </row>
    <row r="37" customFormat="false" ht="12.8" hidden="false" customHeight="false" outlineLevel="0" collapsed="false">
      <c r="A37" s="10" t="str">
        <f aca="false">EXPORT!A37</f>
        <v>36C26S</v>
      </c>
      <c r="B37" s="10" t="str">
        <f aca="false">EXPORT!B37</f>
        <v>Accor</v>
      </c>
      <c r="C37" s="11" t="n">
        <f aca="false">IFERROR(VALUE(SUBSTITUTE(EXPORT!C37, " EUR", "")),0)</f>
        <v>55</v>
      </c>
      <c r="D37" s="11" t="n">
        <f aca="false">IFERROR(VALUE(SUBSTITUTE(EXPORT!D37, " EUR", "")),0)</f>
        <v>68.2</v>
      </c>
      <c r="E37" s="12" t="str">
        <f aca="false">CONCATENATE(MID(EXPORT!E37,7,4),"/",MID(EXPORT!E37,4,2),"/",LEFT(EXPORT!E37,2))</f>
        <v>2023/03/17</v>
      </c>
      <c r="F37" s="11" t="n">
        <f aca="false">IFERROR(VALUE(EXPORT!G37),0)</f>
        <v>32.9435</v>
      </c>
      <c r="G37" s="11" t="n">
        <f aca="false">IFERROR(VALUE(EXPORT!H37),0)</f>
        <v>32.9535</v>
      </c>
      <c r="H37" s="11" t="n">
        <f aca="false">IFERROR(D37,0)</f>
        <v>68.2</v>
      </c>
      <c r="I37" s="13" t="n">
        <f aca="false">IFERROR(IF(C37&gt;100,C37/10,C37)/F37-1,0)</f>
        <v>0.669525095997693</v>
      </c>
      <c r="J37" s="13" t="n">
        <f aca="false">IFERROR(IF(H37&gt;100,H37/10,H37)/F37-1,0)</f>
        <v>1.07021111903714</v>
      </c>
      <c r="K37" s="11" t="n">
        <f aca="false">IFERROR(VALUE(SUBSTITUTE(EXPORT!F37, " EUR", "")),0)</f>
        <v>64.89597</v>
      </c>
      <c r="L37" s="14" t="n">
        <f aca="false">IFERROR(C37/K37-1,0)</f>
        <v>-0.152489746281626</v>
      </c>
      <c r="M37" s="10" t="n">
        <f aca="true">IFERROR(DATEDIF(TODAY(),EXPORT!E37,"d"),0)</f>
        <v>39</v>
      </c>
      <c r="N37" s="14" t="n">
        <f aca="false">IFERROR(J37/M37*30,0)</f>
        <v>0.823239322336262</v>
      </c>
      <c r="O37" s="9" t="n">
        <f aca="false">MAX(N37-0.005,0)*MAX(ABS(L37)-0.25,0)*IF(IF(M37&gt;=384,0,M37)&gt;0,(384-M37)/384,0)*10000000</f>
        <v>0</v>
      </c>
    </row>
    <row r="38" customFormat="false" ht="12.8" hidden="false" customHeight="false" outlineLevel="0" collapsed="false">
      <c r="A38" s="4" t="str">
        <f aca="false">EXPORT!A38</f>
        <v>37C26S</v>
      </c>
      <c r="B38" s="4" t="str">
        <f aca="false">EXPORT!B38</f>
        <v>Accor</v>
      </c>
      <c r="C38" s="5" t="n">
        <f aca="false">IFERROR(VALUE(SUBSTITUTE(EXPORT!C38, " EUR", "")),0)</f>
        <v>56</v>
      </c>
      <c r="D38" s="5" t="n">
        <f aca="false">IFERROR(VALUE(SUBSTITUTE(EXPORT!D38, " EUR", "")),0)</f>
        <v>69.2</v>
      </c>
      <c r="E38" s="6" t="str">
        <f aca="false">CONCATENATE(MID(EXPORT!E38,7,4),"/",MID(EXPORT!E38,4,2),"/",LEFT(EXPORT!E38,2))</f>
        <v>2023/03/17</v>
      </c>
      <c r="F38" s="5" t="n">
        <f aca="false">IFERROR(VALUE(EXPORT!G38),0)</f>
        <v>32.9436</v>
      </c>
      <c r="G38" s="5" t="n">
        <f aca="false">IFERROR(VALUE(EXPORT!H38),0)</f>
        <v>32.9536</v>
      </c>
      <c r="H38" s="5" t="n">
        <f aca="false">IFERROR(D38,0)</f>
        <v>69.2</v>
      </c>
      <c r="I38" s="7" t="n">
        <f aca="false">IFERROR(IF(C38&gt;100,C38/10,C38)/F38-1,0)</f>
        <v>0.699874937772435</v>
      </c>
      <c r="J38" s="7" t="n">
        <f aca="false">IFERROR(IF(H38&gt;100,H38/10,H38)/F38-1,0)</f>
        <v>1.10055974453308</v>
      </c>
      <c r="K38" s="5" t="n">
        <f aca="false">IFERROR(VALUE(SUBSTITUTE(EXPORT!F38, " EUR", "")),0)</f>
        <v>65.89597</v>
      </c>
      <c r="L38" s="8" t="n">
        <f aca="false">IFERROR(C38/K38-1,0)</f>
        <v>-0.150175648070739</v>
      </c>
      <c r="M38" s="4" t="n">
        <f aca="true">IFERROR(DATEDIF(TODAY(),EXPORT!E38,"d"),0)</f>
        <v>39</v>
      </c>
      <c r="N38" s="8" t="n">
        <f aca="false">IFERROR(J38/M38*30,0)</f>
        <v>0.8465844188716</v>
      </c>
      <c r="O38" s="9" t="n">
        <f aca="false">MAX(N38-0.005,0)*MAX(ABS(L38)-0.25,0)*IF(IF(M38&gt;=384,0,M38)&gt;0,(384-M38)/384,0)*10000000</f>
        <v>0</v>
      </c>
    </row>
    <row r="39" customFormat="false" ht="12.8" hidden="false" customHeight="false" outlineLevel="0" collapsed="false">
      <c r="A39" s="10" t="str">
        <f aca="false">EXPORT!A39</f>
        <v>38C26S</v>
      </c>
      <c r="B39" s="10" t="str">
        <f aca="false">EXPORT!B39</f>
        <v>Accor</v>
      </c>
      <c r="C39" s="11" t="n">
        <f aca="false">IFERROR(VALUE(SUBSTITUTE(EXPORT!C39, " EUR", "")),0)</f>
        <v>57</v>
      </c>
      <c r="D39" s="11" t="n">
        <f aca="false">IFERROR(VALUE(SUBSTITUTE(EXPORT!D39, " EUR", "")),0)</f>
        <v>70.2</v>
      </c>
      <c r="E39" s="12" t="str">
        <f aca="false">CONCATENATE(MID(EXPORT!E39,7,4),"/",MID(EXPORT!E39,4,2),"/",LEFT(EXPORT!E39,2))</f>
        <v>2023/03/17</v>
      </c>
      <c r="F39" s="11" t="n">
        <f aca="false">IFERROR(VALUE(EXPORT!G39),0)</f>
        <v>32.9437</v>
      </c>
      <c r="G39" s="11" t="n">
        <f aca="false">IFERROR(VALUE(EXPORT!H39),0)</f>
        <v>32.9537</v>
      </c>
      <c r="H39" s="11" t="n">
        <f aca="false">IFERROR(D39,0)</f>
        <v>70.2</v>
      </c>
      <c r="I39" s="13" t="n">
        <f aca="false">IFERROR(IF(C39&gt;100,C39/10,C39)/F39-1,0)</f>
        <v>0.730224595294396</v>
      </c>
      <c r="J39" s="13" t="n">
        <f aca="false">IFERROR(IF(H39&gt;100,H39/10,H39)/F39-1,0)</f>
        <v>1.13090818578362</v>
      </c>
      <c r="K39" s="11" t="n">
        <f aca="false">IFERROR(VALUE(SUBSTITUTE(EXPORT!F39, " EUR", "")),0)</f>
        <v>66.89597</v>
      </c>
      <c r="L39" s="14" t="n">
        <f aca="false">IFERROR(C39/K39-1,0)</f>
        <v>-0.147930734840978</v>
      </c>
      <c r="M39" s="10" t="n">
        <f aca="true">IFERROR(DATEDIF(TODAY(),EXPORT!E39,"d"),0)</f>
        <v>39</v>
      </c>
      <c r="N39" s="14" t="n">
        <f aca="false">IFERROR(J39/M39*30,0)</f>
        <v>0.869929373679708</v>
      </c>
      <c r="O39" s="9" t="n">
        <f aca="false">MAX(N39-0.005,0)*MAX(ABS(L39)-0.25,0)*IF(IF(M39&gt;=384,0,M39)&gt;0,(384-M39)/384,0)*10000000</f>
        <v>0</v>
      </c>
    </row>
    <row r="40" customFormat="false" ht="12.8" hidden="false" customHeight="false" outlineLevel="0" collapsed="false">
      <c r="A40" s="4" t="str">
        <f aca="false">EXPORT!A40</f>
        <v>39C26S</v>
      </c>
      <c r="B40" s="4" t="str">
        <f aca="false">EXPORT!B40</f>
        <v>Accor</v>
      </c>
      <c r="C40" s="5" t="n">
        <f aca="false">IFERROR(VALUE(SUBSTITUTE(EXPORT!C40, " EUR", "")),0)</f>
        <v>58</v>
      </c>
      <c r="D40" s="5" t="n">
        <f aca="false">IFERROR(VALUE(SUBSTITUTE(EXPORT!D40, " EUR", "")),0)</f>
        <v>71.2</v>
      </c>
      <c r="E40" s="6" t="str">
        <f aca="false">CONCATENATE(MID(EXPORT!E40,7,4),"/",MID(EXPORT!E40,4,2),"/",LEFT(EXPORT!E40,2))</f>
        <v>2023/03/17</v>
      </c>
      <c r="F40" s="5" t="n">
        <f aca="false">IFERROR(VALUE(EXPORT!G40),0)</f>
        <v>32.9438</v>
      </c>
      <c r="G40" s="5" t="n">
        <f aca="false">IFERROR(VALUE(EXPORT!H40),0)</f>
        <v>32.9538</v>
      </c>
      <c r="H40" s="5" t="n">
        <f aca="false">IFERROR(D40,0)</f>
        <v>71.2</v>
      </c>
      <c r="I40" s="7" t="n">
        <f aca="false">IFERROR(IF(C40&gt;100,C40/10,C40)/F40-1,0)</f>
        <v>0.760574068565253</v>
      </c>
      <c r="J40" s="7" t="n">
        <f aca="false">IFERROR(IF(H40&gt;100,H40/10,H40)/F40-1,0)</f>
        <v>1.16125644279045</v>
      </c>
      <c r="K40" s="5" t="n">
        <f aca="false">IFERROR(VALUE(SUBSTITUTE(EXPORT!F40, " EUR", "")),0)</f>
        <v>67.89597</v>
      </c>
      <c r="L40" s="8" t="n">
        <f aca="false">IFERROR(C40/K40-1,0)</f>
        <v>-0.14575194963707</v>
      </c>
      <c r="M40" s="4" t="n">
        <f aca="true">IFERROR(DATEDIF(TODAY(),EXPORT!E40,"d"),0)</f>
        <v>39</v>
      </c>
      <c r="N40" s="8" t="n">
        <f aca="false">IFERROR(J40/M40*30,0)</f>
        <v>0.893274186761885</v>
      </c>
      <c r="O40" s="9" t="n">
        <f aca="false">MAX(N40-0.005,0)*MAX(ABS(L40)-0.25,0)*IF(IF(M40&gt;=384,0,M40)&gt;0,(384-M40)/384,0)*10000000</f>
        <v>0</v>
      </c>
    </row>
    <row r="41" customFormat="false" ht="12.8" hidden="false" customHeight="false" outlineLevel="0" collapsed="false">
      <c r="A41" s="10" t="str">
        <f aca="false">EXPORT!A41</f>
        <v>40C26S</v>
      </c>
      <c r="B41" s="10" t="str">
        <f aca="false">EXPORT!B41</f>
        <v>Accor</v>
      </c>
      <c r="C41" s="11" t="n">
        <f aca="false">IFERROR(VALUE(SUBSTITUTE(EXPORT!C41, " EUR", "")),0)</f>
        <v>59</v>
      </c>
      <c r="D41" s="11" t="n">
        <f aca="false">IFERROR(VALUE(SUBSTITUTE(EXPORT!D41, " EUR", "")),0)</f>
        <v>72.2</v>
      </c>
      <c r="E41" s="12" t="str">
        <f aca="false">CONCATENATE(MID(EXPORT!E41,7,4),"/",MID(EXPORT!E41,4,2),"/",LEFT(EXPORT!E41,2))</f>
        <v>2023/03/17</v>
      </c>
      <c r="F41" s="11" t="n">
        <f aca="false">IFERROR(VALUE(EXPORT!G41),0)</f>
        <v>32.9439</v>
      </c>
      <c r="G41" s="11" t="n">
        <f aca="false">IFERROR(VALUE(EXPORT!H41),0)</f>
        <v>32.9539</v>
      </c>
      <c r="H41" s="11" t="n">
        <f aca="false">IFERROR(D41,0)</f>
        <v>72.2</v>
      </c>
      <c r="I41" s="13" t="n">
        <f aca="false">IFERROR(IF(C41&gt;100,C41/10,C41)/F41-1,0)</f>
        <v>0.790923357586685</v>
      </c>
      <c r="J41" s="13" t="n">
        <f aca="false">IFERROR(IF(H41&gt;100,H41/10,H41)/F41-1,0)</f>
        <v>1.19160451555523</v>
      </c>
      <c r="K41" s="11" t="n">
        <f aca="false">IFERROR(VALUE(SUBSTITUTE(EXPORT!F41, " EUR", "")),0)</f>
        <v>68.89597</v>
      </c>
      <c r="L41" s="14" t="n">
        <f aca="false">IFERROR(C41/K41-1,0)</f>
        <v>-0.14363641298613</v>
      </c>
      <c r="M41" s="10" t="n">
        <f aca="true">IFERROR(DATEDIF(TODAY(),EXPORT!E41,"d"),0)</f>
        <v>39</v>
      </c>
      <c r="N41" s="14" t="n">
        <f aca="false">IFERROR(J41/M41*30,0)</f>
        <v>0.916618858119408</v>
      </c>
      <c r="O41" s="9" t="n">
        <f aca="false">MAX(N41-0.005,0)*MAX(ABS(L41)-0.25,0)*IF(IF(M41&gt;=384,0,M41)&gt;0,(384-M41)/384,0)*10000000</f>
        <v>0</v>
      </c>
    </row>
    <row r="42" customFormat="false" ht="12.8" hidden="false" customHeight="false" outlineLevel="0" collapsed="false">
      <c r="A42" s="4" t="str">
        <f aca="false">EXPORT!A42</f>
        <v>41C26S</v>
      </c>
      <c r="B42" s="4" t="str">
        <f aca="false">EXPORT!B42</f>
        <v>Accor</v>
      </c>
      <c r="C42" s="5" t="n">
        <f aca="false">IFERROR(VALUE(SUBSTITUTE(EXPORT!C42, " EUR", "")),0)</f>
        <v>60</v>
      </c>
      <c r="D42" s="5" t="n">
        <f aca="false">IFERROR(VALUE(SUBSTITUTE(EXPORT!D42, " EUR", "")),0)</f>
        <v>73.2</v>
      </c>
      <c r="E42" s="6" t="str">
        <f aca="false">CONCATENATE(MID(EXPORT!E42,7,4),"/",MID(EXPORT!E42,4,2),"/",LEFT(EXPORT!E42,2))</f>
        <v>2023/03/17</v>
      </c>
      <c r="F42" s="5" t="n">
        <f aca="false">IFERROR(VALUE(EXPORT!G42),0)</f>
        <v>32.944</v>
      </c>
      <c r="G42" s="5" t="n">
        <f aca="false">IFERROR(VALUE(EXPORT!H42),0)</f>
        <v>32.954</v>
      </c>
      <c r="H42" s="5" t="n">
        <f aca="false">IFERROR(D42,0)</f>
        <v>73.2</v>
      </c>
      <c r="I42" s="7" t="n">
        <f aca="false">IFERROR(IF(C42&gt;100,C42/10,C42)/F42-1,0)</f>
        <v>0.821272462360369</v>
      </c>
      <c r="J42" s="7" t="n">
        <f aca="false">IFERROR(IF(H42&gt;100,H42/10,H42)/F42-1,0)</f>
        <v>1.22195240407965</v>
      </c>
      <c r="K42" s="5" t="n">
        <f aca="false">IFERROR(VALUE(SUBSTITUTE(EXPORT!F42, " EUR", "")),0)</f>
        <v>69.89597</v>
      </c>
      <c r="L42" s="8" t="n">
        <f aca="false">IFERROR(C42/K42-1,0)</f>
        <v>-0.141581410201475</v>
      </c>
      <c r="M42" s="4" t="n">
        <f aca="true">IFERROR(DATEDIF(TODAY(),EXPORT!E42,"d"),0)</f>
        <v>39</v>
      </c>
      <c r="N42" s="8" t="n">
        <f aca="false">IFERROR(J42/M42*30,0)</f>
        <v>0.939963387753577</v>
      </c>
      <c r="O42" s="9" t="n">
        <f aca="false">MAX(N42-0.005,0)*MAX(ABS(L42)-0.25,0)*IF(IF(M42&gt;=384,0,M42)&gt;0,(384-M42)/384,0)*10000000</f>
        <v>0</v>
      </c>
    </row>
    <row r="43" customFormat="false" ht="12.8" hidden="false" customHeight="false" outlineLevel="0" collapsed="false">
      <c r="A43" s="10" t="str">
        <f aca="false">EXPORT!A43</f>
        <v>42C26S</v>
      </c>
      <c r="B43" s="10" t="str">
        <f aca="false">EXPORT!B43</f>
        <v>Accor</v>
      </c>
      <c r="C43" s="11" t="n">
        <f aca="false">IFERROR(VALUE(SUBSTITUTE(EXPORT!C43, " EUR", "")),0)</f>
        <v>61</v>
      </c>
      <c r="D43" s="11" t="n">
        <f aca="false">IFERROR(VALUE(SUBSTITUTE(EXPORT!D43, " EUR", "")),0)</f>
        <v>74.2</v>
      </c>
      <c r="E43" s="12" t="str">
        <f aca="false">CONCATENATE(MID(EXPORT!E43,7,4),"/",MID(EXPORT!E43,4,2),"/",LEFT(EXPORT!E43,2))</f>
        <v>2023/03/17</v>
      </c>
      <c r="F43" s="11" t="n">
        <f aca="false">IFERROR(VALUE(EXPORT!G43),0)</f>
        <v>32.9441</v>
      </c>
      <c r="G43" s="11" t="n">
        <f aca="false">IFERROR(VALUE(EXPORT!H43),0)</f>
        <v>32.9541</v>
      </c>
      <c r="H43" s="11" t="n">
        <f aca="false">IFERROR(D43,0)</f>
        <v>74.2</v>
      </c>
      <c r="I43" s="13" t="n">
        <f aca="false">IFERROR(IF(C43&gt;100,C43/10,C43)/F43-1,0)</f>
        <v>0.851621382887983</v>
      </c>
      <c r="J43" s="13" t="n">
        <f aca="false">IFERROR(IF(H43&gt;100,H43/10,H43)/F43-1,0)</f>
        <v>1.25230010836538</v>
      </c>
      <c r="K43" s="11" t="n">
        <f aca="false">IFERROR(VALUE(SUBSTITUTE(EXPORT!F43, " EUR", "")),0)</f>
        <v>70.89597</v>
      </c>
      <c r="L43" s="14" t="n">
        <f aca="false">IFERROR(C43/K43-1,0)</f>
        <v>-0.139584379760937</v>
      </c>
      <c r="M43" s="10" t="n">
        <f aca="true">IFERROR(DATEDIF(TODAY(),EXPORT!E43,"d"),0)</f>
        <v>39</v>
      </c>
      <c r="N43" s="14" t="n">
        <f aca="false">IFERROR(J43/M43*30,0)</f>
        <v>0.963307775665677</v>
      </c>
      <c r="O43" s="9" t="n">
        <f aca="false">MAX(N43-0.005,0)*MAX(ABS(L43)-0.25,0)*IF(IF(M43&gt;=384,0,M43)&gt;0,(384-M43)/384,0)*10000000</f>
        <v>0</v>
      </c>
    </row>
    <row r="44" customFormat="false" ht="12.8" hidden="false" customHeight="false" outlineLevel="0" collapsed="false">
      <c r="A44" s="4" t="str">
        <f aca="false">EXPORT!A44</f>
        <v>43C26S</v>
      </c>
      <c r="B44" s="4" t="str">
        <f aca="false">EXPORT!B44</f>
        <v>Accor</v>
      </c>
      <c r="C44" s="5" t="n">
        <f aca="false">IFERROR(VALUE(SUBSTITUTE(EXPORT!C44, " EUR", "")),0)</f>
        <v>62</v>
      </c>
      <c r="D44" s="5" t="n">
        <f aca="false">IFERROR(VALUE(SUBSTITUTE(EXPORT!D44, " EUR", "")),0)</f>
        <v>75.2</v>
      </c>
      <c r="E44" s="6" t="str">
        <f aca="false">CONCATENATE(MID(EXPORT!E44,7,4),"/",MID(EXPORT!E44,4,2),"/",LEFT(EXPORT!E44,2))</f>
        <v>2023/03/17</v>
      </c>
      <c r="F44" s="5" t="n">
        <f aca="false">IFERROR(VALUE(EXPORT!G44),0)</f>
        <v>32.9442</v>
      </c>
      <c r="G44" s="5" t="n">
        <f aca="false">IFERROR(VALUE(EXPORT!H44),0)</f>
        <v>32.9542</v>
      </c>
      <c r="H44" s="5" t="n">
        <f aca="false">IFERROR(D44,0)</f>
        <v>75.2</v>
      </c>
      <c r="I44" s="7" t="n">
        <f aca="false">IFERROR(IF(C44&gt;100,C44/10,C44)/F44-1,0)</f>
        <v>0.881970119171205</v>
      </c>
      <c r="J44" s="7" t="n">
        <f aca="false">IFERROR(IF(H44&gt;100,H44/10,H44)/F44-1,0)</f>
        <v>1.28264762841411</v>
      </c>
      <c r="K44" s="5" t="n">
        <f aca="false">IFERROR(VALUE(SUBSTITUTE(EXPORT!F44, " EUR", "")),0)</f>
        <v>71.89597</v>
      </c>
      <c r="L44" s="8" t="n">
        <f aca="false">IFERROR(C44/K44-1,0)</f>
        <v>-0.137642902655045</v>
      </c>
      <c r="M44" s="4" t="n">
        <f aca="true">IFERROR(DATEDIF(TODAY(),EXPORT!E44,"d"),0)</f>
        <v>39</v>
      </c>
      <c r="N44" s="8" t="n">
        <f aca="false">IFERROR(J44/M44*30,0)</f>
        <v>0.986652021857008</v>
      </c>
      <c r="O44" s="9" t="n">
        <f aca="false">MAX(N44-0.005,0)*MAX(ABS(L44)-0.25,0)*IF(IF(M44&gt;=384,0,M44)&gt;0,(384-M44)/384,0)*10000000</f>
        <v>0</v>
      </c>
    </row>
    <row r="45" customFormat="false" ht="12.8" hidden="false" customHeight="false" outlineLevel="0" collapsed="false">
      <c r="A45" s="10" t="str">
        <f aca="false">EXPORT!A45</f>
        <v>44C26S</v>
      </c>
      <c r="B45" s="10" t="str">
        <f aca="false">EXPORT!B45</f>
        <v>Accor</v>
      </c>
      <c r="C45" s="11" t="n">
        <f aca="false">IFERROR(VALUE(SUBSTITUTE(EXPORT!C45, " EUR", "")),0)</f>
        <v>63</v>
      </c>
      <c r="D45" s="11" t="n">
        <f aca="false">IFERROR(VALUE(SUBSTITUTE(EXPORT!D45, " EUR", "")),0)</f>
        <v>76.2</v>
      </c>
      <c r="E45" s="12" t="str">
        <f aca="false">CONCATENATE(MID(EXPORT!E45,7,4),"/",MID(EXPORT!E45,4,2),"/",LEFT(EXPORT!E45,2))</f>
        <v>2023/03/17</v>
      </c>
      <c r="F45" s="11" t="n">
        <f aca="false">IFERROR(VALUE(EXPORT!G45),0)</f>
        <v>32.9443</v>
      </c>
      <c r="G45" s="11" t="n">
        <f aca="false">IFERROR(VALUE(EXPORT!H45),0)</f>
        <v>32.9543</v>
      </c>
      <c r="H45" s="11" t="n">
        <f aca="false">IFERROR(D45,0)</f>
        <v>76.2</v>
      </c>
      <c r="I45" s="13" t="n">
        <f aca="false">IFERROR(IF(C45&gt;100,C45/10,C45)/F45-1,0)</f>
        <v>0.912318671211712</v>
      </c>
      <c r="J45" s="13" t="n">
        <f aca="false">IFERROR(IF(H45&gt;100,H45/10,H45)/F45-1,0)</f>
        <v>1.3129949642275</v>
      </c>
      <c r="K45" s="11" t="n">
        <f aca="false">IFERROR(VALUE(SUBSTITUTE(EXPORT!F45, " EUR", "")),0)</f>
        <v>72.89597</v>
      </c>
      <c r="L45" s="14" t="n">
        <f aca="false">IFERROR(C45/K45-1,0)</f>
        <v>-0.135754692611951</v>
      </c>
      <c r="M45" s="10" t="n">
        <f aca="true">IFERROR(DATEDIF(TODAY(),EXPORT!E45,"d"),0)</f>
        <v>39</v>
      </c>
      <c r="N45" s="14" t="n">
        <f aca="false">IFERROR(J45/M45*30,0)</f>
        <v>1.00999612632885</v>
      </c>
      <c r="O45" s="9" t="n">
        <f aca="false">MAX(N45-0.005,0)*MAX(ABS(L45)-0.25,0)*IF(IF(M45&gt;=384,0,M45)&gt;0,(384-M45)/384,0)*10000000</f>
        <v>0</v>
      </c>
    </row>
    <row r="46" customFormat="false" ht="12.8" hidden="false" customHeight="false" outlineLevel="0" collapsed="false">
      <c r="A46" s="4" t="str">
        <f aca="false">EXPORT!A46</f>
        <v>45C26S</v>
      </c>
      <c r="B46" s="4" t="str">
        <f aca="false">EXPORT!B46</f>
        <v>Accor</v>
      </c>
      <c r="C46" s="5" t="n">
        <f aca="false">IFERROR(VALUE(SUBSTITUTE(EXPORT!C46, " EUR", "")),0)</f>
        <v>64</v>
      </c>
      <c r="D46" s="5" t="n">
        <f aca="false">IFERROR(VALUE(SUBSTITUTE(EXPORT!D46, " EUR", "")),0)</f>
        <v>77.2</v>
      </c>
      <c r="E46" s="6" t="str">
        <f aca="false">CONCATENATE(MID(EXPORT!E46,7,4),"/",MID(EXPORT!E46,4,2),"/",LEFT(EXPORT!E46,2))</f>
        <v>2023/03/17</v>
      </c>
      <c r="F46" s="5" t="n">
        <f aca="false">IFERROR(VALUE(EXPORT!G46),0)</f>
        <v>32.9444</v>
      </c>
      <c r="G46" s="5" t="n">
        <f aca="false">IFERROR(VALUE(EXPORT!H46),0)</f>
        <v>32.9544</v>
      </c>
      <c r="H46" s="5" t="n">
        <f aca="false">IFERROR(D46,0)</f>
        <v>77.2</v>
      </c>
      <c r="I46" s="7" t="n">
        <f aca="false">IFERROR(IF(C46&gt;100,C46/10,C46)/F46-1,0)</f>
        <v>0.942667039011182</v>
      </c>
      <c r="J46" s="7" t="n">
        <f aca="false">IFERROR(IF(H46&gt;100,H46/10,H46)/F46-1,0)</f>
        <v>1.34334211580724</v>
      </c>
      <c r="K46" s="5" t="n">
        <f aca="false">IFERROR(VALUE(SUBSTITUTE(EXPORT!F46, " EUR", "")),0)</f>
        <v>73.89597</v>
      </c>
      <c r="L46" s="8" t="n">
        <f aca="false">IFERROR(C46/K46-1,0)</f>
        <v>-0.13391758711605</v>
      </c>
      <c r="M46" s="4" t="n">
        <f aca="true">IFERROR(DATEDIF(TODAY(),EXPORT!E46,"d"),0)</f>
        <v>39</v>
      </c>
      <c r="N46" s="8" t="n">
        <f aca="false">IFERROR(J46/M46*30,0)</f>
        <v>1.03334008908249</v>
      </c>
      <c r="O46" s="9" t="n">
        <f aca="false">MAX(N46-0.005,0)*MAX(ABS(L46)-0.25,0)*IF(IF(M46&gt;=384,0,M46)&gt;0,(384-M46)/384,0)*10000000</f>
        <v>0</v>
      </c>
    </row>
    <row r="47" customFormat="false" ht="12.8" hidden="false" customHeight="false" outlineLevel="0" collapsed="false">
      <c r="A47" s="10" t="str">
        <f aca="false">EXPORT!A47</f>
        <v>46C26S</v>
      </c>
      <c r="B47" s="10" t="str">
        <f aca="false">EXPORT!B47</f>
        <v>Accor</v>
      </c>
      <c r="C47" s="11" t="n">
        <f aca="false">IFERROR(VALUE(SUBSTITUTE(EXPORT!C47, " EUR", "")),0)</f>
        <v>65</v>
      </c>
      <c r="D47" s="11" t="n">
        <f aca="false">IFERROR(VALUE(SUBSTITUTE(EXPORT!D47, " EUR", "")),0)</f>
        <v>78.2</v>
      </c>
      <c r="E47" s="12" t="str">
        <f aca="false">CONCATENATE(MID(EXPORT!E47,7,4),"/",MID(EXPORT!E47,4,2),"/",LEFT(EXPORT!E47,2))</f>
        <v>2023/03/17</v>
      </c>
      <c r="F47" s="11" t="n">
        <f aca="false">IFERROR(VALUE(EXPORT!G47),0)</f>
        <v>32.9445</v>
      </c>
      <c r="G47" s="11" t="n">
        <f aca="false">IFERROR(VALUE(EXPORT!H47),0)</f>
        <v>32.9545</v>
      </c>
      <c r="H47" s="11" t="n">
        <f aca="false">IFERROR(D47,0)</f>
        <v>78.2</v>
      </c>
      <c r="I47" s="13" t="n">
        <f aca="false">IFERROR(IF(C47&gt;100,C47/10,C47)/F47-1,0)</f>
        <v>0.973015222571294</v>
      </c>
      <c r="J47" s="13" t="n">
        <f aca="false">IFERROR(IF(H47&gt;100,H47/10,H47)/F47-1,0)</f>
        <v>1.373689083155</v>
      </c>
      <c r="K47" s="11" t="n">
        <f aca="false">IFERROR(VALUE(SUBSTITUTE(EXPORT!F47, " EUR", "")),0)</f>
        <v>74.89597</v>
      </c>
      <c r="L47" s="14" t="n">
        <f aca="false">IFERROR(C47/K47-1,0)</f>
        <v>-0.132129539146098</v>
      </c>
      <c r="M47" s="10" t="n">
        <f aca="true">IFERROR(DATEDIF(TODAY(),EXPORT!E47,"d"),0)</f>
        <v>39</v>
      </c>
      <c r="N47" s="14" t="n">
        <f aca="false">IFERROR(J47/M47*30,0)</f>
        <v>1.05668391011923</v>
      </c>
      <c r="O47" s="9" t="n">
        <f aca="false">MAX(N47-0.005,0)*MAX(ABS(L47)-0.25,0)*IF(IF(M47&gt;=384,0,M47)&gt;0,(384-M47)/384,0)*10000000</f>
        <v>0</v>
      </c>
    </row>
    <row r="48" customFormat="false" ht="12.8" hidden="false" customHeight="false" outlineLevel="0" collapsed="false">
      <c r="A48" s="4" t="str">
        <f aca="false">EXPORT!A48</f>
        <v>47C26S</v>
      </c>
      <c r="B48" s="4" t="str">
        <f aca="false">EXPORT!B48</f>
        <v>Accor</v>
      </c>
      <c r="C48" s="5" t="n">
        <f aca="false">IFERROR(VALUE(SUBSTITUTE(EXPORT!C48, " EUR", "")),0)</f>
        <v>66</v>
      </c>
      <c r="D48" s="5" t="n">
        <f aca="false">IFERROR(VALUE(SUBSTITUTE(EXPORT!D48, " EUR", "")),0)</f>
        <v>79.2</v>
      </c>
      <c r="E48" s="6" t="str">
        <f aca="false">CONCATENATE(MID(EXPORT!E48,7,4),"/",MID(EXPORT!E48,4,2),"/",LEFT(EXPORT!E48,2))</f>
        <v>2023/03/17</v>
      </c>
      <c r="F48" s="5" t="n">
        <f aca="false">IFERROR(VALUE(EXPORT!G48),0)</f>
        <v>32.9446</v>
      </c>
      <c r="G48" s="5" t="n">
        <f aca="false">IFERROR(VALUE(EXPORT!H48),0)</f>
        <v>32.9546</v>
      </c>
      <c r="H48" s="5" t="n">
        <f aca="false">IFERROR(D48,0)</f>
        <v>79.2</v>
      </c>
      <c r="I48" s="7" t="n">
        <f aca="false">IFERROR(IF(C48&gt;100,C48/10,C48)/F48-1,0)</f>
        <v>1.00336322189372</v>
      </c>
      <c r="J48" s="7" t="n">
        <f aca="false">IFERROR(IF(H48&gt;100,H48/10,H48)/F48-1,0)</f>
        <v>1.40403586627247</v>
      </c>
      <c r="K48" s="5" t="n">
        <f aca="false">IFERROR(VALUE(SUBSTITUTE(EXPORT!F48, " EUR", "")),0)</f>
        <v>75.89597</v>
      </c>
      <c r="L48" s="8" t="n">
        <f aca="false">IFERROR(C48/K48-1,0)</f>
        <v>-0.13038860956649</v>
      </c>
      <c r="M48" s="4" t="n">
        <f aca="true">IFERROR(DATEDIF(TODAY(),EXPORT!E48,"d"),0)</f>
        <v>39</v>
      </c>
      <c r="N48" s="8" t="n">
        <f aca="false">IFERROR(J48/M48*30,0)</f>
        <v>1.08002758944036</v>
      </c>
      <c r="O48" s="9" t="n">
        <f aca="false">MAX(N48-0.005,0)*MAX(ABS(L48)-0.25,0)*IF(IF(M48&gt;=384,0,M48)&gt;0,(384-M48)/384,0)*10000000</f>
        <v>0</v>
      </c>
    </row>
    <row r="49" customFormat="false" ht="12.8" hidden="false" customHeight="false" outlineLevel="0" collapsed="false">
      <c r="A49" s="10" t="str">
        <f aca="false">EXPORT!A49</f>
        <v>48C26S</v>
      </c>
      <c r="B49" s="10" t="str">
        <f aca="false">EXPORT!B49</f>
        <v>Accor</v>
      </c>
      <c r="C49" s="11" t="n">
        <f aca="false">IFERROR(VALUE(SUBSTITUTE(EXPORT!C49, " EUR", "")),0)</f>
        <v>67</v>
      </c>
      <c r="D49" s="11" t="n">
        <f aca="false">IFERROR(VALUE(SUBSTITUTE(EXPORT!D49, " EUR", "")),0)</f>
        <v>80.2</v>
      </c>
      <c r="E49" s="12" t="str">
        <f aca="false">CONCATENATE(MID(EXPORT!E49,7,4),"/",MID(EXPORT!E49,4,2),"/",LEFT(EXPORT!E49,2))</f>
        <v>2023/03/17</v>
      </c>
      <c r="F49" s="11" t="n">
        <f aca="false">IFERROR(VALUE(EXPORT!G49),0)</f>
        <v>32.9447</v>
      </c>
      <c r="G49" s="11" t="n">
        <f aca="false">IFERROR(VALUE(EXPORT!H49),0)</f>
        <v>32.9547</v>
      </c>
      <c r="H49" s="11" t="n">
        <f aca="false">IFERROR(D49,0)</f>
        <v>80.2</v>
      </c>
      <c r="I49" s="13" t="n">
        <f aca="false">IFERROR(IF(C49&gt;100,C49/10,C49)/F49-1,0)</f>
        <v>1.03371103698015</v>
      </c>
      <c r="J49" s="13" t="n">
        <f aca="false">IFERROR(IF(H49&gt;100,H49/10,H49)/F49-1,0)</f>
        <v>1.43438246516132</v>
      </c>
      <c r="K49" s="11" t="n">
        <f aca="false">IFERROR(VALUE(SUBSTITUTE(EXPORT!F49, " EUR", "")),0)</f>
        <v>76.89597</v>
      </c>
      <c r="L49" s="14" t="n">
        <f aca="false">IFERROR(C49/K49-1,0)</f>
        <v>-0.128692960112214</v>
      </c>
      <c r="M49" s="10" t="n">
        <f aca="true">IFERROR(DATEDIF(TODAY(),EXPORT!E49,"d"),0)</f>
        <v>39</v>
      </c>
      <c r="N49" s="14" t="n">
        <f aca="false">IFERROR(J49/M49*30,0)</f>
        <v>1.10337112704717</v>
      </c>
      <c r="O49" s="9" t="n">
        <f aca="false">MAX(N49-0.005,0)*MAX(ABS(L49)-0.25,0)*IF(IF(M49&gt;=384,0,M49)&gt;0,(384-M49)/384,0)*10000000</f>
        <v>0</v>
      </c>
    </row>
    <row r="50" customFormat="false" ht="12.8" hidden="false" customHeight="false" outlineLevel="0" collapsed="false">
      <c r="A50" s="4" t="str">
        <f aca="false">EXPORT!A50</f>
        <v>49C26S</v>
      </c>
      <c r="B50" s="4" t="str">
        <f aca="false">EXPORT!B50</f>
        <v>Accor</v>
      </c>
      <c r="C50" s="5" t="n">
        <f aca="false">IFERROR(VALUE(SUBSTITUTE(EXPORT!C50, " EUR", "")),0)</f>
        <v>68</v>
      </c>
      <c r="D50" s="5" t="n">
        <f aca="false">IFERROR(VALUE(SUBSTITUTE(EXPORT!D50, " EUR", "")),0)</f>
        <v>81.2</v>
      </c>
      <c r="E50" s="6" t="str">
        <f aca="false">CONCATENATE(MID(EXPORT!E50,7,4),"/",MID(EXPORT!E50,4,2),"/",LEFT(EXPORT!E50,2))</f>
        <v>2023/03/17</v>
      </c>
      <c r="F50" s="5" t="n">
        <f aca="false">IFERROR(VALUE(EXPORT!G50),0)</f>
        <v>32.9448</v>
      </c>
      <c r="G50" s="5" t="n">
        <f aca="false">IFERROR(VALUE(EXPORT!H50),0)</f>
        <v>32.9548</v>
      </c>
      <c r="H50" s="5" t="n">
        <f aca="false">IFERROR(D50,0)</f>
        <v>81.2</v>
      </c>
      <c r="I50" s="7" t="n">
        <f aca="false">IFERROR(IF(C50&gt;100,C50/10,C50)/F50-1,0)</f>
        <v>1.06405866783225</v>
      </c>
      <c r="J50" s="7" t="n">
        <f aca="false">IFERROR(IF(H50&gt;100,H50/10,H50)/F50-1,0)</f>
        <v>1.46472887982322</v>
      </c>
      <c r="K50" s="5" t="n">
        <f aca="false">IFERROR(VALUE(SUBSTITUTE(EXPORT!F50, " EUR", "")),0)</f>
        <v>77.89597</v>
      </c>
      <c r="L50" s="8" t="n">
        <f aca="false">IFERROR(C50/K50-1,0)</f>
        <v>-0.12704084691416</v>
      </c>
      <c r="M50" s="4" t="n">
        <f aca="true">IFERROR(DATEDIF(TODAY(),EXPORT!E50,"d"),0)</f>
        <v>39</v>
      </c>
      <c r="N50" s="8" t="n">
        <f aca="false">IFERROR(J50/M50*30,0)</f>
        <v>1.12671452294094</v>
      </c>
      <c r="O50" s="9" t="n">
        <f aca="false">MAX(N50-0.005,0)*MAX(ABS(L50)-0.25,0)*IF(IF(M50&gt;=384,0,M50)&gt;0,(384-M50)/384,0)*10000000</f>
        <v>0</v>
      </c>
    </row>
    <row r="51" customFormat="false" ht="12.8" hidden="false" customHeight="false" outlineLevel="0" collapsed="false">
      <c r="A51" s="10" t="str">
        <f aca="false">EXPORT!A51</f>
        <v>50C26S</v>
      </c>
      <c r="B51" s="10" t="str">
        <f aca="false">EXPORT!B51</f>
        <v>Accor</v>
      </c>
      <c r="C51" s="11" t="n">
        <f aca="false">IFERROR(VALUE(SUBSTITUTE(EXPORT!C51, " EUR", "")),0)</f>
        <v>69</v>
      </c>
      <c r="D51" s="11" t="n">
        <f aca="false">IFERROR(VALUE(SUBSTITUTE(EXPORT!D51, " EUR", "")),0)</f>
        <v>82.2</v>
      </c>
      <c r="E51" s="12" t="str">
        <f aca="false">CONCATENATE(MID(EXPORT!E51,7,4),"/",MID(EXPORT!E51,4,2),"/",LEFT(EXPORT!E51,2))</f>
        <v>2023/03/17</v>
      </c>
      <c r="F51" s="11" t="n">
        <f aca="false">IFERROR(VALUE(EXPORT!G51),0)</f>
        <v>32.9449</v>
      </c>
      <c r="G51" s="11" t="n">
        <f aca="false">IFERROR(VALUE(EXPORT!H51),0)</f>
        <v>32.9549</v>
      </c>
      <c r="H51" s="11" t="n">
        <f aca="false">IFERROR(D51,0)</f>
        <v>82.2</v>
      </c>
      <c r="I51" s="13" t="n">
        <f aca="false">IFERROR(IF(C51&gt;100,C51/10,C51)/F51-1,0)</f>
        <v>1.09440611445171</v>
      </c>
      <c r="J51" s="13" t="n">
        <f aca="false">IFERROR(IF(H51&gt;100,H51/10,H51)/F51-1,0)</f>
        <v>1.49507511025986</v>
      </c>
      <c r="K51" s="11" t="n">
        <f aca="false">IFERROR(VALUE(SUBSTITUTE(EXPORT!F51, " EUR", "")),0)</f>
        <v>78.89597</v>
      </c>
      <c r="L51" s="14" t="n">
        <f aca="false">IFERROR(C51/K51-1,0)</f>
        <v>-0.125430614516812</v>
      </c>
      <c r="M51" s="10" t="n">
        <f aca="true">IFERROR(DATEDIF(TODAY(),EXPORT!E51,"d"),0)</f>
        <v>39</v>
      </c>
      <c r="N51" s="14" t="n">
        <f aca="false">IFERROR(J51/M51*30,0)</f>
        <v>1.15005777712297</v>
      </c>
      <c r="O51" s="9" t="n">
        <f aca="false">MAX(N51-0.005,0)*MAX(ABS(L51)-0.25,0)*IF(IF(M51&gt;=384,0,M51)&gt;0,(384-M51)/384,0)*10000000</f>
        <v>0</v>
      </c>
    </row>
    <row r="52" customFormat="false" ht="12.8" hidden="false" customHeight="false" outlineLevel="0" collapsed="false">
      <c r="A52" s="4" t="str">
        <f aca="false">EXPORT!A52</f>
        <v>51C26S</v>
      </c>
      <c r="B52" s="4" t="str">
        <f aca="false">EXPORT!B52</f>
        <v>Accor</v>
      </c>
      <c r="C52" s="5" t="n">
        <f aca="false">IFERROR(VALUE(SUBSTITUTE(EXPORT!C52, " EUR", "")),0)</f>
        <v>70</v>
      </c>
      <c r="D52" s="5" t="n">
        <f aca="false">IFERROR(VALUE(SUBSTITUTE(EXPORT!D52, " EUR", "")),0)</f>
        <v>83.2</v>
      </c>
      <c r="E52" s="6" t="str">
        <f aca="false">CONCATENATE(MID(EXPORT!E52,7,4),"/",MID(EXPORT!E52,4,2),"/",LEFT(EXPORT!E52,2))</f>
        <v>2023/03/17</v>
      </c>
      <c r="F52" s="5" t="n">
        <f aca="false">IFERROR(VALUE(EXPORT!G52),0)</f>
        <v>32.945</v>
      </c>
      <c r="G52" s="5" t="n">
        <f aca="false">IFERROR(VALUE(EXPORT!H52),0)</f>
        <v>32.955</v>
      </c>
      <c r="H52" s="5" t="n">
        <f aca="false">IFERROR(D52,0)</f>
        <v>83.2</v>
      </c>
      <c r="I52" s="7" t="n">
        <f aca="false">IFERROR(IF(C52&gt;100,C52/10,C52)/F52-1,0)</f>
        <v>1.12475337684019</v>
      </c>
      <c r="J52" s="7" t="n">
        <f aca="false">IFERROR(IF(H52&gt;100,H52/10,H52)/F52-1,0)</f>
        <v>1.52542115647291</v>
      </c>
      <c r="K52" s="5" t="n">
        <f aca="false">IFERROR(VALUE(SUBSTITUTE(EXPORT!F52, " EUR", "")),0)</f>
        <v>79.89597</v>
      </c>
      <c r="L52" s="8" t="n">
        <f aca="false">IFERROR(C52/K52-1,0)</f>
        <v>-0.123860690345208</v>
      </c>
      <c r="M52" s="4" t="n">
        <f aca="true">IFERROR(DATEDIF(TODAY(),EXPORT!E52,"d"),0)</f>
        <v>39</v>
      </c>
      <c r="N52" s="8" t="n">
        <f aca="false">IFERROR(J52/M52*30,0)</f>
        <v>1.17340088959455</v>
      </c>
      <c r="O52" s="9" t="n">
        <f aca="false">MAX(N52-0.005,0)*MAX(ABS(L52)-0.25,0)*IF(IF(M52&gt;=384,0,M52)&gt;0,(384-M52)/384,0)*10000000</f>
        <v>0</v>
      </c>
    </row>
    <row r="53" customFormat="false" ht="12.8" hidden="false" customHeight="false" outlineLevel="0" collapsed="false">
      <c r="A53" s="10" t="str">
        <f aca="false">EXPORT!A53</f>
        <v>52C26S</v>
      </c>
      <c r="B53" s="10" t="str">
        <f aca="false">EXPORT!B53</f>
        <v>Accor</v>
      </c>
      <c r="C53" s="11" t="n">
        <f aca="false">IFERROR(VALUE(SUBSTITUTE(EXPORT!C53, " EUR", "")),0)</f>
        <v>71</v>
      </c>
      <c r="D53" s="11" t="n">
        <f aca="false">IFERROR(VALUE(SUBSTITUTE(EXPORT!D53, " EUR", "")),0)</f>
        <v>84.2</v>
      </c>
      <c r="E53" s="12" t="str">
        <f aca="false">CONCATENATE(MID(EXPORT!E53,7,4),"/",MID(EXPORT!E53,4,2),"/",LEFT(EXPORT!E53,2))</f>
        <v>2023/03/17</v>
      </c>
      <c r="F53" s="11" t="n">
        <f aca="false">IFERROR(VALUE(EXPORT!G53),0)</f>
        <v>32.9451</v>
      </c>
      <c r="G53" s="11" t="n">
        <f aca="false">IFERROR(VALUE(EXPORT!H53),0)</f>
        <v>32.9551</v>
      </c>
      <c r="H53" s="11" t="n">
        <f aca="false">IFERROR(D53,0)</f>
        <v>84.2</v>
      </c>
      <c r="I53" s="13" t="n">
        <f aca="false">IFERROR(IF(C53&gt;100,C53/10,C53)/F53-1,0)</f>
        <v>1.15510045499938</v>
      </c>
      <c r="J53" s="13" t="n">
        <f aca="false">IFERROR(IF(H53&gt;100,H53/10,H53)/F53-1,0)</f>
        <v>1.55576701846405</v>
      </c>
      <c r="K53" s="11" t="n">
        <f aca="false">IFERROR(VALUE(SUBSTITUTE(EXPORT!F53, " EUR", "")),0)</f>
        <v>80.89597</v>
      </c>
      <c r="L53" s="14" t="n">
        <f aca="false">IFERROR(C53/K53-1,0)</f>
        <v>-0.122329579582271</v>
      </c>
      <c r="M53" s="10" t="n">
        <f aca="true">IFERROR(DATEDIF(TODAY(),EXPORT!E53,"d"),0)</f>
        <v>39</v>
      </c>
      <c r="N53" s="14" t="n">
        <f aca="false">IFERROR(J53/M53*30,0)</f>
        <v>1.19674386035696</v>
      </c>
      <c r="O53" s="9" t="n">
        <f aca="false">MAX(N53-0.005,0)*MAX(ABS(L53)-0.25,0)*IF(IF(M53&gt;=384,0,M53)&gt;0,(384-M53)/384,0)*10000000</f>
        <v>0</v>
      </c>
    </row>
    <row r="54" customFormat="false" ht="12.8" hidden="false" customHeight="false" outlineLevel="0" collapsed="false">
      <c r="A54" s="4" t="str">
        <f aca="false">EXPORT!A54</f>
        <v>53C26S</v>
      </c>
      <c r="B54" s="4" t="str">
        <f aca="false">EXPORT!B54</f>
        <v>Accor</v>
      </c>
      <c r="C54" s="5" t="n">
        <f aca="false">IFERROR(VALUE(SUBSTITUTE(EXPORT!C54, " EUR", "")),0)</f>
        <v>72</v>
      </c>
      <c r="D54" s="5" t="n">
        <f aca="false">IFERROR(VALUE(SUBSTITUTE(EXPORT!D54, " EUR", "")),0)</f>
        <v>85.2</v>
      </c>
      <c r="E54" s="6" t="str">
        <f aca="false">CONCATENATE(MID(EXPORT!E54,7,4),"/",MID(EXPORT!E54,4,2),"/",LEFT(EXPORT!E54,2))</f>
        <v>2023/03/17</v>
      </c>
      <c r="F54" s="5" t="n">
        <f aca="false">IFERROR(VALUE(EXPORT!G54),0)</f>
        <v>32.9452</v>
      </c>
      <c r="G54" s="5" t="n">
        <f aca="false">IFERROR(VALUE(EXPORT!H54),0)</f>
        <v>32.9552</v>
      </c>
      <c r="H54" s="5" t="n">
        <f aca="false">IFERROR(D54,0)</f>
        <v>85.2</v>
      </c>
      <c r="I54" s="7" t="n">
        <f aca="false">IFERROR(IF(C54&gt;100,C54/10,C54)/F54-1,0)</f>
        <v>1.18544734893095</v>
      </c>
      <c r="J54" s="7" t="n">
        <f aca="false">IFERROR(IF(H54&gt;100,H54/10,H54)/F54-1,0)</f>
        <v>1.58611269623496</v>
      </c>
      <c r="K54" s="5" t="n">
        <f aca="false">IFERROR(VALUE(SUBSTITUTE(EXPORT!F54, " EUR", "")),0)</f>
        <v>81.89597</v>
      </c>
      <c r="L54" s="8" t="n">
        <f aca="false">IFERROR(C54/K54-1,0)</f>
        <v>-0.120835860421459</v>
      </c>
      <c r="M54" s="4" t="n">
        <f aca="true">IFERROR(DATEDIF(TODAY(),EXPORT!E54,"d"),0)</f>
        <v>39</v>
      </c>
      <c r="N54" s="8" t="n">
        <f aca="false">IFERROR(J54/M54*30,0)</f>
        <v>1.22008668941151</v>
      </c>
      <c r="O54" s="9" t="n">
        <f aca="false">MAX(N54-0.005,0)*MAX(ABS(L54)-0.25,0)*IF(IF(M54&gt;=384,0,M54)&gt;0,(384-M54)/384,0)*10000000</f>
        <v>0</v>
      </c>
    </row>
    <row r="55" customFormat="false" ht="12.8" hidden="false" customHeight="false" outlineLevel="0" collapsed="false">
      <c r="A55" s="10" t="str">
        <f aca="false">EXPORT!A55</f>
        <v>54C26S</v>
      </c>
      <c r="B55" s="10" t="str">
        <f aca="false">EXPORT!B55</f>
        <v>Accor</v>
      </c>
      <c r="C55" s="11" t="n">
        <f aca="false">IFERROR(VALUE(SUBSTITUTE(EXPORT!C55, " EUR", "")),0)</f>
        <v>73</v>
      </c>
      <c r="D55" s="11" t="n">
        <f aca="false">IFERROR(VALUE(SUBSTITUTE(EXPORT!D55, " EUR", "")),0)</f>
        <v>86.2</v>
      </c>
      <c r="E55" s="12" t="str">
        <f aca="false">CONCATENATE(MID(EXPORT!E55,7,4),"/",MID(EXPORT!E55,4,2),"/",LEFT(EXPORT!E55,2))</f>
        <v>2023/03/17</v>
      </c>
      <c r="F55" s="11" t="n">
        <f aca="false">IFERROR(VALUE(EXPORT!G55),0)</f>
        <v>32.9453</v>
      </c>
      <c r="G55" s="11" t="n">
        <f aca="false">IFERROR(VALUE(EXPORT!H55),0)</f>
        <v>32.9553</v>
      </c>
      <c r="H55" s="11" t="n">
        <f aca="false">IFERROR(D55,0)</f>
        <v>86.2</v>
      </c>
      <c r="I55" s="13" t="n">
        <f aca="false">IFERROR(IF(C55&gt;100,C55/10,C55)/F55-1,0)</f>
        <v>1.21579405863659</v>
      </c>
      <c r="J55" s="13" t="n">
        <f aca="false">IFERROR(IF(H55&gt;100,H55/10,H55)/F55-1,0)</f>
        <v>1.61645818978731</v>
      </c>
      <c r="K55" s="11" t="n">
        <f aca="false">IFERROR(VALUE(SUBSTITUTE(EXPORT!F55, " EUR", "")),0)</f>
        <v>82.89597</v>
      </c>
      <c r="L55" s="14" t="n">
        <f aca="false">IFERROR(C55/K55-1,0)</f>
        <v>-0.119378179663016</v>
      </c>
      <c r="M55" s="10" t="n">
        <f aca="true">IFERROR(DATEDIF(TODAY(),EXPORT!E55,"d"),0)</f>
        <v>39</v>
      </c>
      <c r="N55" s="14" t="n">
        <f aca="false">IFERROR(J55/M55*30,0)</f>
        <v>1.24342937675947</v>
      </c>
      <c r="O55" s="9" t="n">
        <f aca="false">MAX(N55-0.005,0)*MAX(ABS(L55)-0.25,0)*IF(IF(M55&gt;=384,0,M55)&gt;0,(384-M55)/384,0)*10000000</f>
        <v>0</v>
      </c>
    </row>
    <row r="56" customFormat="false" ht="12.8" hidden="false" customHeight="false" outlineLevel="0" collapsed="false">
      <c r="A56" s="4" t="str">
        <f aca="false">EXPORT!A56</f>
        <v>55C26S</v>
      </c>
      <c r="B56" s="4" t="str">
        <f aca="false">EXPORT!B56</f>
        <v>Accor</v>
      </c>
      <c r="C56" s="5" t="n">
        <f aca="false">IFERROR(VALUE(SUBSTITUTE(EXPORT!C56, " EUR", "")),0)</f>
        <v>74</v>
      </c>
      <c r="D56" s="5" t="n">
        <f aca="false">IFERROR(VALUE(SUBSTITUTE(EXPORT!D56, " EUR", "")),0)</f>
        <v>87.2</v>
      </c>
      <c r="E56" s="6" t="str">
        <f aca="false">CONCATENATE(MID(EXPORT!E56,7,4),"/",MID(EXPORT!E56,4,2),"/",LEFT(EXPORT!E56,2))</f>
        <v>2023/03/17</v>
      </c>
      <c r="F56" s="5" t="n">
        <f aca="false">IFERROR(VALUE(EXPORT!G56),0)</f>
        <v>32.9454</v>
      </c>
      <c r="G56" s="5" t="n">
        <f aca="false">IFERROR(VALUE(EXPORT!H56),0)</f>
        <v>32.9554</v>
      </c>
      <c r="H56" s="5" t="n">
        <f aca="false">IFERROR(D56,0)</f>
        <v>87.2</v>
      </c>
      <c r="I56" s="7" t="n">
        <f aca="false">IFERROR(IF(C56&gt;100,C56/10,C56)/F56-1,0)</f>
        <v>1.24614058411797</v>
      </c>
      <c r="J56" s="7" t="n">
        <f aca="false">IFERROR(IF(H56&gt;100,H56/10,H56)/F56-1,0)</f>
        <v>1.64680349912279</v>
      </c>
      <c r="K56" s="5" t="n">
        <f aca="false">IFERROR(VALUE(SUBSTITUTE(EXPORT!F56, " EUR", "")),0)</f>
        <v>83.89597</v>
      </c>
      <c r="L56" s="8" t="n">
        <f aca="false">IFERROR(C56/K56-1,0)</f>
        <v>-0.117955248625172</v>
      </c>
      <c r="M56" s="4" t="n">
        <f aca="true">IFERROR(DATEDIF(TODAY(),EXPORT!E56,"d"),0)</f>
        <v>39</v>
      </c>
      <c r="N56" s="8" t="n">
        <f aca="false">IFERROR(J56/M56*30,0)</f>
        <v>1.26677192240215</v>
      </c>
      <c r="O56" s="9" t="n">
        <f aca="false">MAX(N56-0.005,0)*MAX(ABS(L56)-0.25,0)*IF(IF(M56&gt;=384,0,M56)&gt;0,(384-M56)/384,0)*10000000</f>
        <v>0</v>
      </c>
    </row>
    <row r="57" customFormat="false" ht="12.8" hidden="false" customHeight="false" outlineLevel="0" collapsed="false">
      <c r="A57" s="10" t="str">
        <f aca="false">EXPORT!A57</f>
        <v>56C26S</v>
      </c>
      <c r="B57" s="10" t="str">
        <f aca="false">EXPORT!B57</f>
        <v>Accor</v>
      </c>
      <c r="C57" s="11" t="n">
        <f aca="false">IFERROR(VALUE(SUBSTITUTE(EXPORT!C57, " EUR", "")),0)</f>
        <v>75</v>
      </c>
      <c r="D57" s="11" t="n">
        <f aca="false">IFERROR(VALUE(SUBSTITUTE(EXPORT!D57, " EUR", "")),0)</f>
        <v>88.2</v>
      </c>
      <c r="E57" s="12" t="str">
        <f aca="false">CONCATENATE(MID(EXPORT!E57,7,4),"/",MID(EXPORT!E57,4,2),"/",LEFT(EXPORT!E57,2))</f>
        <v>2023/03/17</v>
      </c>
      <c r="F57" s="11" t="n">
        <f aca="false">IFERROR(VALUE(EXPORT!G57),0)</f>
        <v>32.9455</v>
      </c>
      <c r="G57" s="11" t="n">
        <f aca="false">IFERROR(VALUE(EXPORT!H57),0)</f>
        <v>32.9555</v>
      </c>
      <c r="H57" s="11" t="n">
        <f aca="false">IFERROR(D57,0)</f>
        <v>88.2</v>
      </c>
      <c r="I57" s="13" t="n">
        <f aca="false">IFERROR(IF(C57&gt;100,C57/10,C57)/F57-1,0)</f>
        <v>1.27648692537676</v>
      </c>
      <c r="J57" s="13" t="n">
        <f aca="false">IFERROR(IF(H57&gt;100,H57/10,H57)/F57-1,0)</f>
        <v>1.67714862424307</v>
      </c>
      <c r="K57" s="11" t="n">
        <f aca="false">IFERROR(VALUE(SUBSTITUTE(EXPORT!F57, " EUR", "")),0)</f>
        <v>84.89597</v>
      </c>
      <c r="L57" s="14" t="n">
        <f aca="false">IFERROR(C57/K57-1,0)</f>
        <v>-0.116565839344318</v>
      </c>
      <c r="M57" s="10" t="n">
        <f aca="true">IFERROR(DATEDIF(TODAY(),EXPORT!E57,"d"),0)</f>
        <v>39</v>
      </c>
      <c r="N57" s="14" t="n">
        <f aca="false">IFERROR(J57/M57*30,0)</f>
        <v>1.29011432634082</v>
      </c>
      <c r="O57" s="9" t="n">
        <f aca="false">MAX(N57-0.005,0)*MAX(ABS(L57)-0.25,0)*IF(IF(M57&gt;=384,0,M57)&gt;0,(384-M57)/384,0)*10000000</f>
        <v>0</v>
      </c>
    </row>
    <row r="58" customFormat="false" ht="12.8" hidden="false" customHeight="false" outlineLevel="0" collapsed="false">
      <c r="A58" s="4" t="str">
        <f aca="false">EXPORT!A58</f>
        <v>57C26S</v>
      </c>
      <c r="B58" s="4" t="str">
        <f aca="false">EXPORT!B58</f>
        <v>Accor</v>
      </c>
      <c r="C58" s="5" t="n">
        <f aca="false">IFERROR(VALUE(SUBSTITUTE(EXPORT!C58, " EUR", "")),0)</f>
        <v>76</v>
      </c>
      <c r="D58" s="5" t="n">
        <f aca="false">IFERROR(VALUE(SUBSTITUTE(EXPORT!D58, " EUR", "")),0)</f>
        <v>89.2</v>
      </c>
      <c r="E58" s="6" t="str">
        <f aca="false">CONCATENATE(MID(EXPORT!E58,7,4),"/",MID(EXPORT!E58,4,2),"/",LEFT(EXPORT!E58,2))</f>
        <v>2023/03/17</v>
      </c>
      <c r="F58" s="5" t="n">
        <f aca="false">IFERROR(VALUE(EXPORT!G58),0)</f>
        <v>32.9456</v>
      </c>
      <c r="G58" s="5" t="n">
        <f aca="false">IFERROR(VALUE(EXPORT!H58),0)</f>
        <v>32.9556</v>
      </c>
      <c r="H58" s="5" t="n">
        <f aca="false">IFERROR(D58,0)</f>
        <v>89.2</v>
      </c>
      <c r="I58" s="7" t="n">
        <f aca="false">IFERROR(IF(C58&gt;100,C58/10,C58)/F58-1,0)</f>
        <v>1.30683308241465</v>
      </c>
      <c r="J58" s="7" t="n">
        <f aca="false">IFERROR(IF(H58&gt;100,H58/10,H58)/F58-1,0)</f>
        <v>1.70749356514982</v>
      </c>
      <c r="K58" s="5" t="n">
        <f aca="false">IFERROR(VALUE(SUBSTITUTE(EXPORT!F58, " EUR", "")),0)</f>
        <v>85.89597</v>
      </c>
      <c r="L58" s="8" t="n">
        <f aca="false">IFERROR(C58/K58-1,0)</f>
        <v>-0.115208781040601</v>
      </c>
      <c r="M58" s="4" t="n">
        <f aca="true">IFERROR(DATEDIF(TODAY(),EXPORT!E58,"d"),0)</f>
        <v>39</v>
      </c>
      <c r="N58" s="8" t="n">
        <f aca="false">IFERROR(J58/M58*30,0)</f>
        <v>1.31345658857678</v>
      </c>
      <c r="O58" s="9" t="n">
        <f aca="false">MAX(N58-0.005,0)*MAX(ABS(L58)-0.25,0)*IF(IF(M58&gt;=384,0,M58)&gt;0,(384-M58)/384,0)*10000000</f>
        <v>0</v>
      </c>
    </row>
    <row r="59" customFormat="false" ht="12.8" hidden="false" customHeight="false" outlineLevel="0" collapsed="false">
      <c r="A59" s="10" t="str">
        <f aca="false">EXPORT!A59</f>
        <v>58C26S</v>
      </c>
      <c r="B59" s="10" t="str">
        <f aca="false">EXPORT!B59</f>
        <v>Accor</v>
      </c>
      <c r="C59" s="11" t="n">
        <f aca="false">IFERROR(VALUE(SUBSTITUTE(EXPORT!C59, " EUR", "")),0)</f>
        <v>77</v>
      </c>
      <c r="D59" s="11" t="n">
        <f aca="false">IFERROR(VALUE(SUBSTITUTE(EXPORT!D59, " EUR", "")),0)</f>
        <v>90.2</v>
      </c>
      <c r="E59" s="12" t="str">
        <f aca="false">CONCATENATE(MID(EXPORT!E59,7,4),"/",MID(EXPORT!E59,4,2),"/",LEFT(EXPORT!E59,2))</f>
        <v>2023/03/17</v>
      </c>
      <c r="F59" s="11" t="n">
        <f aca="false">IFERROR(VALUE(EXPORT!G59),0)</f>
        <v>32.9457</v>
      </c>
      <c r="G59" s="11" t="n">
        <f aca="false">IFERROR(VALUE(EXPORT!H59),0)</f>
        <v>32.9557</v>
      </c>
      <c r="H59" s="11" t="n">
        <f aca="false">IFERROR(D59,0)</f>
        <v>90.2</v>
      </c>
      <c r="I59" s="13" t="n">
        <f aca="false">IFERROR(IF(C59&gt;100,C59/10,C59)/F59-1,0)</f>
        <v>1.33717905523331</v>
      </c>
      <c r="J59" s="13" t="n">
        <f aca="false">IFERROR(IF(H59&gt;100,H59/10,H59)/F59-1,0)</f>
        <v>1.73783832184473</v>
      </c>
      <c r="K59" s="11" t="n">
        <f aca="false">IFERROR(VALUE(SUBSTITUTE(EXPORT!F59, " EUR", "")),0)</f>
        <v>86.89597</v>
      </c>
      <c r="L59" s="14" t="n">
        <f aca="false">IFERROR(C59/K59-1,0)</f>
        <v>-0.113882956827572</v>
      </c>
      <c r="M59" s="10" t="n">
        <f aca="true">IFERROR(DATEDIF(TODAY(),EXPORT!E59,"d"),0)</f>
        <v>39</v>
      </c>
      <c r="N59" s="14" t="n">
        <f aca="false">IFERROR(J59/M59*30,0)</f>
        <v>1.33679870911133</v>
      </c>
      <c r="O59" s="9" t="n">
        <f aca="false">MAX(N59-0.005,0)*MAX(ABS(L59)-0.25,0)*IF(IF(M59&gt;=384,0,M59)&gt;0,(384-M59)/384,0)*10000000</f>
        <v>0</v>
      </c>
    </row>
    <row r="60" customFormat="false" ht="12.8" hidden="false" customHeight="false" outlineLevel="0" collapsed="false">
      <c r="A60" s="4" t="str">
        <f aca="false">EXPORT!A60</f>
        <v>59C26S</v>
      </c>
      <c r="B60" s="4" t="str">
        <f aca="false">EXPORT!B60</f>
        <v>Accor</v>
      </c>
      <c r="C60" s="5" t="n">
        <f aca="false">IFERROR(VALUE(SUBSTITUTE(EXPORT!C60, " EUR", "")),0)</f>
        <v>78</v>
      </c>
      <c r="D60" s="5" t="n">
        <f aca="false">IFERROR(VALUE(SUBSTITUTE(EXPORT!D60, " EUR", "")),0)</f>
        <v>91.2</v>
      </c>
      <c r="E60" s="6" t="str">
        <f aca="false">CONCATENATE(MID(EXPORT!E60,7,4),"/",MID(EXPORT!E60,4,2),"/",LEFT(EXPORT!E60,2))</f>
        <v>2023/03/17</v>
      </c>
      <c r="F60" s="5" t="n">
        <f aca="false">IFERROR(VALUE(EXPORT!G60),0)</f>
        <v>32.9458</v>
      </c>
      <c r="G60" s="5" t="n">
        <f aca="false">IFERROR(VALUE(EXPORT!H60),0)</f>
        <v>32.9558</v>
      </c>
      <c r="H60" s="5" t="n">
        <f aca="false">IFERROR(D60,0)</f>
        <v>91.2</v>
      </c>
      <c r="I60" s="7" t="n">
        <f aca="false">IFERROR(IF(C60&gt;100,C60/10,C60)/F60-1,0)</f>
        <v>1.36752484383442</v>
      </c>
      <c r="J60" s="7" t="n">
        <f aca="false">IFERROR(IF(H60&gt;100,H60/10,H60)/F60-1,0)</f>
        <v>1.76818289432947</v>
      </c>
      <c r="K60" s="5" t="n">
        <f aca="false">IFERROR(VALUE(SUBSTITUTE(EXPORT!F60, " EUR", "")),0)</f>
        <v>87.89597</v>
      </c>
      <c r="L60" s="8" t="n">
        <f aca="false">IFERROR(C60/K60-1,0)</f>
        <v>-0.112587300646435</v>
      </c>
      <c r="M60" s="4" t="n">
        <f aca="true">IFERROR(DATEDIF(TODAY(),EXPORT!E60,"d"),0)</f>
        <v>39</v>
      </c>
      <c r="N60" s="8" t="n">
        <f aca="false">IFERROR(J60/M60*30,0)</f>
        <v>1.36014068794575</v>
      </c>
      <c r="O60" s="9" t="n">
        <f aca="false">MAX(N60-0.005,0)*MAX(ABS(L60)-0.25,0)*IF(IF(M60&gt;=384,0,M60)&gt;0,(384-M60)/384,0)*10000000</f>
        <v>0</v>
      </c>
    </row>
    <row r="61" customFormat="false" ht="12.8" hidden="false" customHeight="false" outlineLevel="0" collapsed="false">
      <c r="A61" s="10" t="n">
        <f aca="false">EXPORT!A61</f>
        <v>0</v>
      </c>
      <c r="B61" s="10" t="n">
        <f aca="false">EXPORT!B61</f>
        <v>0</v>
      </c>
      <c r="C61" s="11" t="n">
        <f aca="false">IFERROR(VALUE(SUBSTITUTE(EXPORT!C61, " EUR", "")),0)</f>
        <v>0</v>
      </c>
      <c r="D61" s="11" t="n">
        <f aca="false">IFERROR(VALUE(SUBSTITUTE(EXPORT!D61, " EUR", "")),0)</f>
        <v>0</v>
      </c>
      <c r="E61" s="12" t="str">
        <f aca="false">CONCATENATE(MID(EXPORT!E61,7,4),"/",MID(EXPORT!E61,4,2),"/",LEFT(EXPORT!E61,2))</f>
        <v>//</v>
      </c>
      <c r="F61" s="11" t="n">
        <f aca="false">IFERROR(VALUE(EXPORT!G61),0)</f>
        <v>0</v>
      </c>
      <c r="G61" s="11" t="n">
        <f aca="false">IFERROR(VALUE(EXPORT!H61),0)</f>
        <v>0</v>
      </c>
      <c r="H61" s="11" t="n">
        <f aca="false">IFERROR(D61,0)</f>
        <v>0</v>
      </c>
      <c r="I61" s="13" t="n">
        <f aca="false">IFERROR(IF(C61&gt;100,C61/10,C61)/F61-1,0)</f>
        <v>0</v>
      </c>
      <c r="J61" s="13" t="n">
        <f aca="false">IFERROR(IF(H61&gt;100,H61/10,H61)/F61-1,0)</f>
        <v>0</v>
      </c>
      <c r="K61" s="11" t="n">
        <f aca="false">IFERROR(VALUE(SUBSTITUTE(EXPORT!F61, " EUR", "")),0)</f>
        <v>0</v>
      </c>
      <c r="L61" s="14" t="n">
        <f aca="false">IFERROR(C61/K61-1,0)</f>
        <v>0</v>
      </c>
      <c r="M61" s="10" t="n">
        <f aca="true">IFERROR(DATEDIF(TODAY(),EXPORT!E61,"d"),0)</f>
        <v>0</v>
      </c>
      <c r="N61" s="14" t="n">
        <f aca="false">IFERROR(J61/M61*30,0)</f>
        <v>0</v>
      </c>
      <c r="O61" s="9" t="n">
        <f aca="false">MAX(N61-0.005,0)*MAX(ABS(L61)-0.25,0)*IF(IF(M61&gt;=384,0,M61)&gt;0,(384-M61)/384,0)*10000000</f>
        <v>0</v>
      </c>
    </row>
    <row r="62" customFormat="false" ht="12.8" hidden="false" customHeight="false" outlineLevel="0" collapsed="false">
      <c r="A62" s="4" t="n">
        <f aca="false">EXPORT!A62</f>
        <v>0</v>
      </c>
      <c r="B62" s="4" t="n">
        <f aca="false">EXPORT!B62</f>
        <v>0</v>
      </c>
      <c r="C62" s="5" t="n">
        <f aca="false">IFERROR(VALUE(SUBSTITUTE(EXPORT!C62, " EUR", "")),0)</f>
        <v>0</v>
      </c>
      <c r="D62" s="5" t="n">
        <f aca="false">IFERROR(VALUE(SUBSTITUTE(EXPORT!D62, " EUR", "")),0)</f>
        <v>0</v>
      </c>
      <c r="E62" s="6" t="str">
        <f aca="false">CONCATENATE(MID(EXPORT!E62,7,4),"/",MID(EXPORT!E62,4,2),"/",LEFT(EXPORT!E62,2))</f>
        <v>//</v>
      </c>
      <c r="F62" s="5" t="n">
        <f aca="false">IFERROR(VALUE(EXPORT!G62),0)</f>
        <v>0</v>
      </c>
      <c r="G62" s="5" t="n">
        <f aca="false">IFERROR(VALUE(EXPORT!H62),0)</f>
        <v>0</v>
      </c>
      <c r="H62" s="5" t="n">
        <f aca="false">IFERROR(D62,0)</f>
        <v>0</v>
      </c>
      <c r="I62" s="7" t="n">
        <f aca="false">IFERROR(IF(C62&gt;100,C62/10,C62)/F62-1,0)</f>
        <v>0</v>
      </c>
      <c r="J62" s="7" t="n">
        <f aca="false">IFERROR(IF(H62&gt;100,H62/10,H62)/F62-1,0)</f>
        <v>0</v>
      </c>
      <c r="K62" s="5" t="n">
        <f aca="false">IFERROR(VALUE(SUBSTITUTE(EXPORT!F62, " EUR", "")),0)</f>
        <v>0</v>
      </c>
      <c r="L62" s="8" t="n">
        <f aca="false">IFERROR(C62/K62-1,0)</f>
        <v>0</v>
      </c>
      <c r="M62" s="4" t="n">
        <f aca="true">IFERROR(DATEDIF(TODAY(),EXPORT!E62,"d"),0)</f>
        <v>0</v>
      </c>
      <c r="N62" s="8" t="n">
        <f aca="false">IFERROR(J62/M62*30,0)</f>
        <v>0</v>
      </c>
      <c r="O62" s="9" t="n">
        <f aca="false">MAX(N62-0.005,0)*MAX(ABS(L62)-0.25,0)*IF(IF(M62&gt;=384,0,M62)&gt;0,(384-M62)/384,0)*10000000</f>
        <v>0</v>
      </c>
    </row>
    <row r="63" customFormat="false" ht="12.8" hidden="false" customHeight="false" outlineLevel="0" collapsed="false">
      <c r="A63" s="10" t="n">
        <f aca="false">EXPORT!A63</f>
        <v>0</v>
      </c>
      <c r="B63" s="10" t="n">
        <f aca="false">EXPORT!B63</f>
        <v>0</v>
      </c>
      <c r="C63" s="11" t="n">
        <f aca="false">IFERROR(VALUE(SUBSTITUTE(EXPORT!C63, " EUR", "")),0)</f>
        <v>0</v>
      </c>
      <c r="D63" s="11" t="n">
        <f aca="false">IFERROR(VALUE(SUBSTITUTE(EXPORT!D63, " EUR", "")),0)</f>
        <v>0</v>
      </c>
      <c r="E63" s="12" t="str">
        <f aca="false">CONCATENATE(MID(EXPORT!E63,7,4),"/",MID(EXPORT!E63,4,2),"/",LEFT(EXPORT!E63,2))</f>
        <v>//</v>
      </c>
      <c r="F63" s="11" t="n">
        <f aca="false">IFERROR(VALUE(EXPORT!G63),0)</f>
        <v>0</v>
      </c>
      <c r="G63" s="11" t="n">
        <f aca="false">IFERROR(VALUE(EXPORT!H63),0)</f>
        <v>0</v>
      </c>
      <c r="H63" s="11" t="n">
        <f aca="false">IFERROR(D63,0)</f>
        <v>0</v>
      </c>
      <c r="I63" s="13" t="n">
        <f aca="false">IFERROR(IF(C63&gt;100,C63/10,C63)/F63-1,0)</f>
        <v>0</v>
      </c>
      <c r="J63" s="13" t="n">
        <f aca="false">IFERROR(IF(H63&gt;100,H63/10,H63)/F63-1,0)</f>
        <v>0</v>
      </c>
      <c r="K63" s="11" t="n">
        <f aca="false">IFERROR(VALUE(SUBSTITUTE(EXPORT!F63, " EUR", "")),0)</f>
        <v>0</v>
      </c>
      <c r="L63" s="14" t="n">
        <f aca="false">IFERROR(C63/K63-1,0)</f>
        <v>0</v>
      </c>
      <c r="M63" s="10" t="n">
        <f aca="true">IFERROR(DATEDIF(TODAY(),EXPORT!E63,"d"),0)</f>
        <v>0</v>
      </c>
      <c r="N63" s="14" t="n">
        <f aca="false">IFERROR(J63/M63*30,0)</f>
        <v>0</v>
      </c>
      <c r="O63" s="9" t="n">
        <f aca="false">MAX(N63-0.005,0)*MAX(ABS(L63)-0.25,0)*IF(IF(M63&gt;=384,0,M63)&gt;0,(384-M63)/384,0)*10000000</f>
        <v>0</v>
      </c>
    </row>
    <row r="64" customFormat="false" ht="12.8" hidden="false" customHeight="false" outlineLevel="0" collapsed="false">
      <c r="A64" s="4" t="n">
        <f aca="false">EXPORT!A64</f>
        <v>0</v>
      </c>
      <c r="B64" s="4" t="n">
        <f aca="false">EXPORT!B64</f>
        <v>0</v>
      </c>
      <c r="C64" s="5" t="n">
        <f aca="false">IFERROR(VALUE(SUBSTITUTE(EXPORT!C64, " EUR", "")),0)</f>
        <v>0</v>
      </c>
      <c r="D64" s="5" t="n">
        <f aca="false">IFERROR(VALUE(SUBSTITUTE(EXPORT!D64, " EUR", "")),0)</f>
        <v>0</v>
      </c>
      <c r="E64" s="6" t="str">
        <f aca="false">CONCATENATE(MID(EXPORT!E64,7,4),"/",MID(EXPORT!E64,4,2),"/",LEFT(EXPORT!E64,2))</f>
        <v>//</v>
      </c>
      <c r="F64" s="5" t="n">
        <f aca="false">IFERROR(VALUE(EXPORT!G64),0)</f>
        <v>0</v>
      </c>
      <c r="G64" s="5" t="n">
        <f aca="false">IFERROR(VALUE(EXPORT!H64),0)</f>
        <v>0</v>
      </c>
      <c r="H64" s="5" t="n">
        <f aca="false">IFERROR(D64,0)</f>
        <v>0</v>
      </c>
      <c r="I64" s="7" t="n">
        <f aca="false">IFERROR(IF(C64&gt;100,C64/10,C64)/F64-1,0)</f>
        <v>0</v>
      </c>
      <c r="J64" s="7" t="n">
        <f aca="false">IFERROR(IF(H64&gt;100,H64/10,H64)/F64-1,0)</f>
        <v>0</v>
      </c>
      <c r="K64" s="5" t="n">
        <f aca="false">IFERROR(VALUE(SUBSTITUTE(EXPORT!F64, " EUR", "")),0)</f>
        <v>0</v>
      </c>
      <c r="L64" s="8" t="n">
        <f aca="false">IFERROR(C64/K64-1,0)</f>
        <v>0</v>
      </c>
      <c r="M64" s="4" t="n">
        <f aca="true">IFERROR(DATEDIF(TODAY(),EXPORT!E64,"d"),0)</f>
        <v>0</v>
      </c>
      <c r="N64" s="8" t="n">
        <f aca="false">IFERROR(J64/M64*30,0)</f>
        <v>0</v>
      </c>
      <c r="O64" s="9" t="n">
        <f aca="false">MAX(N64-0.005,0)*MAX(ABS(L64)-0.25,0)*IF(IF(M64&gt;=384,0,M64)&gt;0,(384-M64)/384,0)*10000000</f>
        <v>0</v>
      </c>
    </row>
    <row r="65" customFormat="false" ht="12.8" hidden="false" customHeight="false" outlineLevel="0" collapsed="false">
      <c r="A65" s="10" t="n">
        <f aca="false">EXPORT!A65</f>
        <v>0</v>
      </c>
      <c r="B65" s="10" t="n">
        <f aca="false">EXPORT!B65</f>
        <v>0</v>
      </c>
      <c r="C65" s="11" t="n">
        <f aca="false">IFERROR(VALUE(SUBSTITUTE(EXPORT!C65, " EUR", "")),0)</f>
        <v>0</v>
      </c>
      <c r="D65" s="11" t="n">
        <f aca="false">IFERROR(VALUE(SUBSTITUTE(EXPORT!D65, " EUR", "")),0)</f>
        <v>0</v>
      </c>
      <c r="E65" s="12" t="str">
        <f aca="false">CONCATENATE(MID(EXPORT!E65,7,4),"/",MID(EXPORT!E65,4,2),"/",LEFT(EXPORT!E65,2))</f>
        <v>//</v>
      </c>
      <c r="F65" s="11" t="n">
        <f aca="false">IFERROR(VALUE(EXPORT!G65),0)</f>
        <v>0</v>
      </c>
      <c r="G65" s="11" t="n">
        <f aca="false">IFERROR(VALUE(EXPORT!H65),0)</f>
        <v>0</v>
      </c>
      <c r="H65" s="11" t="n">
        <f aca="false">IFERROR(D65,0)</f>
        <v>0</v>
      </c>
      <c r="I65" s="13" t="n">
        <f aca="false">IFERROR(IF(C65&gt;100,C65/10,C65)/F65-1,0)</f>
        <v>0</v>
      </c>
      <c r="J65" s="13" t="n">
        <f aca="false">IFERROR(IF(H65&gt;100,H65/10,H65)/F65-1,0)</f>
        <v>0</v>
      </c>
      <c r="K65" s="11" t="n">
        <f aca="false">IFERROR(VALUE(SUBSTITUTE(EXPORT!F65, " EUR", "")),0)</f>
        <v>0</v>
      </c>
      <c r="L65" s="14" t="n">
        <f aca="false">IFERROR(C65/K65-1,0)</f>
        <v>0</v>
      </c>
      <c r="M65" s="10" t="n">
        <f aca="true">IFERROR(DATEDIF(TODAY(),EXPORT!E65,"d"),0)</f>
        <v>0</v>
      </c>
      <c r="N65" s="14" t="n">
        <f aca="false">IFERROR(J65/M65*30,0)</f>
        <v>0</v>
      </c>
      <c r="O65" s="9" t="n">
        <f aca="false">MAX(N65-0.005,0)*MAX(ABS(L65)-0.25,0)*IF(IF(M65&gt;=384,0,M65)&gt;0,(384-M65)/384,0)*10000000</f>
        <v>0</v>
      </c>
    </row>
    <row r="66" customFormat="false" ht="12.8" hidden="false" customHeight="false" outlineLevel="0" collapsed="false">
      <c r="A66" s="4" t="n">
        <f aca="false">EXPORT!A66</f>
        <v>0</v>
      </c>
      <c r="B66" s="4" t="n">
        <f aca="false">EXPORT!B66</f>
        <v>0</v>
      </c>
      <c r="C66" s="5" t="n">
        <f aca="false">IFERROR(VALUE(SUBSTITUTE(EXPORT!C66, " EUR", "")),0)</f>
        <v>0</v>
      </c>
      <c r="D66" s="5" t="n">
        <f aca="false">IFERROR(VALUE(SUBSTITUTE(EXPORT!D66, " EUR", "")),0)</f>
        <v>0</v>
      </c>
      <c r="E66" s="6" t="str">
        <f aca="false">CONCATENATE(MID(EXPORT!E66,7,4),"/",MID(EXPORT!E66,4,2),"/",LEFT(EXPORT!E66,2))</f>
        <v>//</v>
      </c>
      <c r="F66" s="5" t="n">
        <f aca="false">IFERROR(VALUE(EXPORT!G66),0)</f>
        <v>0</v>
      </c>
      <c r="G66" s="5" t="n">
        <f aca="false">IFERROR(VALUE(EXPORT!H66),0)</f>
        <v>0</v>
      </c>
      <c r="H66" s="5" t="n">
        <f aca="false">IFERROR(D66,0)</f>
        <v>0</v>
      </c>
      <c r="I66" s="7" t="n">
        <f aca="false">IFERROR(IF(C66&gt;100,C66/10,C66)/F66-1,0)</f>
        <v>0</v>
      </c>
      <c r="J66" s="7" t="n">
        <f aca="false">IFERROR(IF(H66&gt;100,H66/10,H66)/F66-1,0)</f>
        <v>0</v>
      </c>
      <c r="K66" s="5" t="n">
        <f aca="false">IFERROR(VALUE(SUBSTITUTE(EXPORT!F66, " EUR", "")),0)</f>
        <v>0</v>
      </c>
      <c r="L66" s="8" t="n">
        <f aca="false">IFERROR(C66/K66-1,0)</f>
        <v>0</v>
      </c>
      <c r="M66" s="4" t="n">
        <f aca="true">IFERROR(DATEDIF(TODAY(),EXPORT!E66,"d"),0)</f>
        <v>0</v>
      </c>
      <c r="N66" s="8" t="n">
        <f aca="false">IFERROR(J66/M66*30,0)</f>
        <v>0</v>
      </c>
      <c r="O66" s="9" t="n">
        <f aca="false">MAX(N66-0.005,0)*MAX(ABS(L66)-0.25,0)*IF(IF(M66&gt;=384,0,M66)&gt;0,(384-M66)/384,0)*10000000</f>
        <v>0</v>
      </c>
    </row>
    <row r="67" customFormat="false" ht="12.8" hidden="false" customHeight="false" outlineLevel="0" collapsed="false">
      <c r="A67" s="10" t="n">
        <f aca="false">EXPORT!A67</f>
        <v>0</v>
      </c>
      <c r="B67" s="10" t="n">
        <f aca="false">EXPORT!B67</f>
        <v>0</v>
      </c>
      <c r="C67" s="11" t="n">
        <f aca="false">IFERROR(VALUE(SUBSTITUTE(EXPORT!C67, " EUR", "")),0)</f>
        <v>0</v>
      </c>
      <c r="D67" s="11" t="n">
        <f aca="false">IFERROR(VALUE(SUBSTITUTE(EXPORT!D67, " EUR", "")),0)</f>
        <v>0</v>
      </c>
      <c r="E67" s="12" t="str">
        <f aca="false">CONCATENATE(MID(EXPORT!E67,7,4),"/",MID(EXPORT!E67,4,2),"/",LEFT(EXPORT!E67,2))</f>
        <v>//</v>
      </c>
      <c r="F67" s="11" t="n">
        <f aca="false">IFERROR(VALUE(EXPORT!G67),0)</f>
        <v>0</v>
      </c>
      <c r="G67" s="11" t="n">
        <f aca="false">IFERROR(VALUE(EXPORT!H67),0)</f>
        <v>0</v>
      </c>
      <c r="H67" s="11" t="n">
        <f aca="false">IFERROR(D67,0)</f>
        <v>0</v>
      </c>
      <c r="I67" s="13" t="n">
        <f aca="false">IFERROR(IF(C67&gt;100,C67/10,C67)/F67-1,0)</f>
        <v>0</v>
      </c>
      <c r="J67" s="13" t="n">
        <f aca="false">IFERROR(IF(H67&gt;100,H67/10,H67)/F67-1,0)</f>
        <v>0</v>
      </c>
      <c r="K67" s="11" t="n">
        <f aca="false">IFERROR(VALUE(SUBSTITUTE(EXPORT!F67, " EUR", "")),0)</f>
        <v>0</v>
      </c>
      <c r="L67" s="14" t="n">
        <f aca="false">IFERROR(C67/K67-1,0)</f>
        <v>0</v>
      </c>
      <c r="M67" s="10" t="n">
        <f aca="true">IFERROR(DATEDIF(TODAY(),EXPORT!E67,"d"),0)</f>
        <v>0</v>
      </c>
      <c r="N67" s="14" t="n">
        <f aca="false">IFERROR(J67/M67*30,0)</f>
        <v>0</v>
      </c>
      <c r="O67" s="9" t="n">
        <f aca="false">MAX(N67-0.005,0)*MAX(ABS(L67)-0.25,0)*IF(IF(M67&gt;=384,0,M67)&gt;0,(384-M67)/384,0)*10000000</f>
        <v>0</v>
      </c>
    </row>
    <row r="68" customFormat="false" ht="12.8" hidden="false" customHeight="false" outlineLevel="0" collapsed="false">
      <c r="A68" s="4" t="n">
        <f aca="false">EXPORT!A68</f>
        <v>0</v>
      </c>
      <c r="B68" s="4" t="n">
        <f aca="false">EXPORT!B68</f>
        <v>0</v>
      </c>
      <c r="C68" s="5" t="n">
        <f aca="false">IFERROR(VALUE(SUBSTITUTE(EXPORT!C68, " EUR", "")),0)</f>
        <v>0</v>
      </c>
      <c r="D68" s="5" t="n">
        <f aca="false">IFERROR(VALUE(SUBSTITUTE(EXPORT!D68, " EUR", "")),0)</f>
        <v>0</v>
      </c>
      <c r="E68" s="6" t="str">
        <f aca="false">CONCATENATE(MID(EXPORT!E68,7,4),"/",MID(EXPORT!E68,4,2),"/",LEFT(EXPORT!E68,2))</f>
        <v>//</v>
      </c>
      <c r="F68" s="5" t="n">
        <f aca="false">IFERROR(VALUE(EXPORT!G68),0)</f>
        <v>0</v>
      </c>
      <c r="G68" s="5" t="n">
        <f aca="false">IFERROR(VALUE(EXPORT!H68),0)</f>
        <v>0</v>
      </c>
      <c r="H68" s="5" t="n">
        <f aca="false">IFERROR(D68,0)</f>
        <v>0</v>
      </c>
      <c r="I68" s="7" t="n">
        <f aca="false">IFERROR(IF(C68&gt;100,C68/10,C68)/F68-1,0)</f>
        <v>0</v>
      </c>
      <c r="J68" s="7" t="n">
        <f aca="false">IFERROR(IF(H68&gt;100,H68/10,H68)/F68-1,0)</f>
        <v>0</v>
      </c>
      <c r="K68" s="5" t="n">
        <f aca="false">IFERROR(VALUE(SUBSTITUTE(EXPORT!F68, " EUR", "")),0)</f>
        <v>0</v>
      </c>
      <c r="L68" s="8" t="n">
        <f aca="false">IFERROR(C68/K68-1,0)</f>
        <v>0</v>
      </c>
      <c r="M68" s="4" t="n">
        <f aca="true">IFERROR(DATEDIF(TODAY(),EXPORT!E68,"d"),0)</f>
        <v>0</v>
      </c>
      <c r="N68" s="8" t="n">
        <f aca="false">IFERROR(J68/M68*30,0)</f>
        <v>0</v>
      </c>
      <c r="O68" s="9" t="n">
        <f aca="false">MAX(N68-0.005,0)*MAX(ABS(L68)-0.25,0)*IF(IF(M68&gt;=384,0,M68)&gt;0,(384-M68)/384,0)*10000000</f>
        <v>0</v>
      </c>
    </row>
    <row r="69" customFormat="false" ht="12.8" hidden="false" customHeight="false" outlineLevel="0" collapsed="false">
      <c r="A69" s="10" t="n">
        <f aca="false">EXPORT!A69</f>
        <v>0</v>
      </c>
      <c r="B69" s="10" t="n">
        <f aca="false">EXPORT!B69</f>
        <v>0</v>
      </c>
      <c r="C69" s="11" t="n">
        <f aca="false">IFERROR(VALUE(SUBSTITUTE(EXPORT!C69, " EUR", "")),0)</f>
        <v>0</v>
      </c>
      <c r="D69" s="11" t="n">
        <f aca="false">IFERROR(VALUE(SUBSTITUTE(EXPORT!D69, " EUR", "")),0)</f>
        <v>0</v>
      </c>
      <c r="E69" s="12" t="str">
        <f aca="false">CONCATENATE(MID(EXPORT!E69,7,4),"/",MID(EXPORT!E69,4,2),"/",LEFT(EXPORT!E69,2))</f>
        <v>//</v>
      </c>
      <c r="F69" s="11" t="n">
        <f aca="false">IFERROR(VALUE(EXPORT!G69),0)</f>
        <v>0</v>
      </c>
      <c r="G69" s="11" t="n">
        <f aca="false">IFERROR(VALUE(EXPORT!H69),0)</f>
        <v>0</v>
      </c>
      <c r="H69" s="11" t="n">
        <f aca="false">IFERROR(D69,0)</f>
        <v>0</v>
      </c>
      <c r="I69" s="13" t="n">
        <f aca="false">IFERROR(IF(C69&gt;100,C69/10,C69)/F69-1,0)</f>
        <v>0</v>
      </c>
      <c r="J69" s="13" t="n">
        <f aca="false">IFERROR(IF(H69&gt;100,H69/10,H69)/F69-1,0)</f>
        <v>0</v>
      </c>
      <c r="K69" s="11" t="n">
        <f aca="false">IFERROR(VALUE(SUBSTITUTE(EXPORT!F69, " EUR", "")),0)</f>
        <v>0</v>
      </c>
      <c r="L69" s="14" t="n">
        <f aca="false">IFERROR(C69/K69-1,0)</f>
        <v>0</v>
      </c>
      <c r="M69" s="10" t="n">
        <f aca="true">IFERROR(DATEDIF(TODAY(),EXPORT!E69,"d"),0)</f>
        <v>0</v>
      </c>
      <c r="N69" s="14" t="n">
        <f aca="false">IFERROR(J69/M69*30,0)</f>
        <v>0</v>
      </c>
      <c r="O69" s="9" t="n">
        <f aca="false">MAX(N69-0.005,0)*MAX(ABS(L69)-0.25,0)*IF(IF(M69&gt;=384,0,M69)&gt;0,(384-M69)/384,0)*10000000</f>
        <v>0</v>
      </c>
    </row>
    <row r="70" customFormat="false" ht="12.8" hidden="false" customHeight="false" outlineLevel="0" collapsed="false">
      <c r="A70" s="4" t="n">
        <f aca="false">EXPORT!A70</f>
        <v>0</v>
      </c>
      <c r="B70" s="4" t="n">
        <f aca="false">EXPORT!B70</f>
        <v>0</v>
      </c>
      <c r="C70" s="5" t="n">
        <f aca="false">IFERROR(VALUE(SUBSTITUTE(EXPORT!C70, " EUR", "")),0)</f>
        <v>0</v>
      </c>
      <c r="D70" s="5" t="n">
        <f aca="false">IFERROR(VALUE(SUBSTITUTE(EXPORT!D70, " EUR", "")),0)</f>
        <v>0</v>
      </c>
      <c r="E70" s="6" t="str">
        <f aca="false">CONCATENATE(MID(EXPORT!E70,7,4),"/",MID(EXPORT!E70,4,2),"/",LEFT(EXPORT!E70,2))</f>
        <v>//</v>
      </c>
      <c r="F70" s="5" t="n">
        <f aca="false">IFERROR(VALUE(EXPORT!G70),0)</f>
        <v>0</v>
      </c>
      <c r="G70" s="5" t="n">
        <f aca="false">IFERROR(VALUE(EXPORT!H70),0)</f>
        <v>0</v>
      </c>
      <c r="H70" s="5" t="n">
        <f aca="false">IFERROR(D70,0)</f>
        <v>0</v>
      </c>
      <c r="I70" s="7" t="n">
        <f aca="false">IFERROR(IF(C70&gt;100,C70/10,C70)/F70-1,0)</f>
        <v>0</v>
      </c>
      <c r="J70" s="7" t="n">
        <f aca="false">IFERROR(IF(H70&gt;100,H70/10,H70)/F70-1,0)</f>
        <v>0</v>
      </c>
      <c r="K70" s="5" t="n">
        <f aca="false">IFERROR(VALUE(SUBSTITUTE(EXPORT!F70, " EUR", "")),0)</f>
        <v>0</v>
      </c>
      <c r="L70" s="8" t="n">
        <f aca="false">IFERROR(C70/K70-1,0)</f>
        <v>0</v>
      </c>
      <c r="M70" s="4" t="n">
        <f aca="true">IFERROR(DATEDIF(TODAY(),EXPORT!E70,"d"),0)</f>
        <v>0</v>
      </c>
      <c r="N70" s="8" t="n">
        <f aca="false">IFERROR(J70/M70*30,0)</f>
        <v>0</v>
      </c>
      <c r="O70" s="9" t="n">
        <f aca="false">MAX(N70-0.005,0)*MAX(ABS(L70)-0.25,0)*IF(IF(M70&gt;=384,0,M70)&gt;0,(384-M70)/384,0)*10000000</f>
        <v>0</v>
      </c>
    </row>
    <row r="71" customFormat="false" ht="12.8" hidden="false" customHeight="false" outlineLevel="0" collapsed="false">
      <c r="A71" s="10" t="n">
        <f aca="false">EXPORT!A71</f>
        <v>0</v>
      </c>
      <c r="B71" s="10" t="n">
        <f aca="false">EXPORT!B71</f>
        <v>0</v>
      </c>
      <c r="C71" s="11" t="n">
        <f aca="false">IFERROR(VALUE(SUBSTITUTE(EXPORT!C71, " EUR", "")),0)</f>
        <v>0</v>
      </c>
      <c r="D71" s="11" t="n">
        <f aca="false">IFERROR(VALUE(SUBSTITUTE(EXPORT!D71, " EUR", "")),0)</f>
        <v>0</v>
      </c>
      <c r="E71" s="12" t="str">
        <f aca="false">CONCATENATE(MID(EXPORT!E71,7,4),"/",MID(EXPORT!E71,4,2),"/",LEFT(EXPORT!E71,2))</f>
        <v>//</v>
      </c>
      <c r="F71" s="11" t="n">
        <f aca="false">IFERROR(VALUE(EXPORT!G71),0)</f>
        <v>0</v>
      </c>
      <c r="G71" s="11" t="n">
        <f aca="false">IFERROR(VALUE(EXPORT!H71),0)</f>
        <v>0</v>
      </c>
      <c r="H71" s="11" t="n">
        <f aca="false">IFERROR(D71,0)</f>
        <v>0</v>
      </c>
      <c r="I71" s="13" t="n">
        <f aca="false">IFERROR(IF(C71&gt;100,C71/10,C71)/F71-1,0)</f>
        <v>0</v>
      </c>
      <c r="J71" s="13" t="n">
        <f aca="false">IFERROR(IF(H71&gt;100,H71/10,H71)/F71-1,0)</f>
        <v>0</v>
      </c>
      <c r="K71" s="11" t="n">
        <f aca="false">IFERROR(VALUE(SUBSTITUTE(EXPORT!F71, " EUR", "")),0)</f>
        <v>0</v>
      </c>
      <c r="L71" s="14" t="n">
        <f aca="false">IFERROR(C71/K71-1,0)</f>
        <v>0</v>
      </c>
      <c r="M71" s="10" t="n">
        <f aca="true">IFERROR(DATEDIF(TODAY(),EXPORT!E71,"d"),0)</f>
        <v>0</v>
      </c>
      <c r="N71" s="14" t="n">
        <f aca="false">IFERROR(J71/M71*30,0)</f>
        <v>0</v>
      </c>
      <c r="O71" s="9" t="n">
        <f aca="false">MAX(N71-0.005,0)*MAX(ABS(L71)-0.25,0)*IF(IF(M71&gt;=384,0,M71)&gt;0,(384-M71)/384,0)*10000000</f>
        <v>0</v>
      </c>
    </row>
    <row r="72" customFormat="false" ht="12.8" hidden="false" customHeight="false" outlineLevel="0" collapsed="false">
      <c r="A72" s="4" t="n">
        <f aca="false">EXPORT!A72</f>
        <v>0</v>
      </c>
      <c r="B72" s="4" t="n">
        <f aca="false">EXPORT!B72</f>
        <v>0</v>
      </c>
      <c r="C72" s="5" t="n">
        <f aca="false">IFERROR(VALUE(SUBSTITUTE(EXPORT!C72, " EUR", "")),0)</f>
        <v>0</v>
      </c>
      <c r="D72" s="5" t="n">
        <f aca="false">IFERROR(VALUE(SUBSTITUTE(EXPORT!D72, " EUR", "")),0)</f>
        <v>0</v>
      </c>
      <c r="E72" s="6" t="str">
        <f aca="false">CONCATENATE(MID(EXPORT!E72,7,4),"/",MID(EXPORT!E72,4,2),"/",LEFT(EXPORT!E72,2))</f>
        <v>//</v>
      </c>
      <c r="F72" s="5" t="n">
        <f aca="false">IFERROR(VALUE(EXPORT!G72),0)</f>
        <v>0</v>
      </c>
      <c r="G72" s="5" t="n">
        <f aca="false">IFERROR(VALUE(EXPORT!H72),0)</f>
        <v>0</v>
      </c>
      <c r="H72" s="5" t="n">
        <f aca="false">IFERROR(D72,0)</f>
        <v>0</v>
      </c>
      <c r="I72" s="7" t="n">
        <f aca="false">IFERROR(IF(C72&gt;100,C72/10,C72)/F72-1,0)</f>
        <v>0</v>
      </c>
      <c r="J72" s="7" t="n">
        <f aca="false">IFERROR(IF(H72&gt;100,H72/10,H72)/F72-1,0)</f>
        <v>0</v>
      </c>
      <c r="K72" s="5" t="n">
        <f aca="false">IFERROR(VALUE(SUBSTITUTE(EXPORT!F72, " EUR", "")),0)</f>
        <v>0</v>
      </c>
      <c r="L72" s="8" t="n">
        <f aca="false">IFERROR(C72/K72-1,0)</f>
        <v>0</v>
      </c>
      <c r="M72" s="4" t="n">
        <f aca="true">IFERROR(DATEDIF(TODAY(),EXPORT!E72,"d"),0)</f>
        <v>0</v>
      </c>
      <c r="N72" s="8" t="n">
        <f aca="false">IFERROR(J72/M72*30,0)</f>
        <v>0</v>
      </c>
      <c r="O72" s="9" t="n">
        <f aca="false">MAX(N72-0.005,0)*MAX(ABS(L72)-0.25,0)*IF(IF(M72&gt;=384,0,M72)&gt;0,(384-M72)/384,0)*10000000</f>
        <v>0</v>
      </c>
    </row>
    <row r="73" customFormat="false" ht="12.8" hidden="false" customHeight="false" outlineLevel="0" collapsed="false">
      <c r="A73" s="10" t="n">
        <f aca="false">EXPORT!A73</f>
        <v>0</v>
      </c>
      <c r="B73" s="10" t="n">
        <f aca="false">EXPORT!B73</f>
        <v>0</v>
      </c>
      <c r="C73" s="11" t="n">
        <f aca="false">IFERROR(VALUE(SUBSTITUTE(EXPORT!C73, " EUR", "")),0)</f>
        <v>0</v>
      </c>
      <c r="D73" s="11" t="n">
        <f aca="false">IFERROR(VALUE(SUBSTITUTE(EXPORT!D73, " EUR", "")),0)</f>
        <v>0</v>
      </c>
      <c r="E73" s="12" t="str">
        <f aca="false">CONCATENATE(MID(EXPORT!E73,7,4),"/",MID(EXPORT!E73,4,2),"/",LEFT(EXPORT!E73,2))</f>
        <v>//</v>
      </c>
      <c r="F73" s="11" t="n">
        <f aca="false">IFERROR(VALUE(EXPORT!G73),0)</f>
        <v>0</v>
      </c>
      <c r="G73" s="11" t="n">
        <f aca="false">IFERROR(VALUE(EXPORT!H73),0)</f>
        <v>0</v>
      </c>
      <c r="H73" s="11" t="n">
        <f aca="false">IFERROR(D73,0)</f>
        <v>0</v>
      </c>
      <c r="I73" s="13" t="n">
        <f aca="false">IFERROR(IF(C73&gt;100,C73/10,C73)/F73-1,0)</f>
        <v>0</v>
      </c>
      <c r="J73" s="13" t="n">
        <f aca="false">IFERROR(IF(H73&gt;100,H73/10,H73)/F73-1,0)</f>
        <v>0</v>
      </c>
      <c r="K73" s="11" t="n">
        <f aca="false">IFERROR(VALUE(SUBSTITUTE(EXPORT!F73, " EUR", "")),0)</f>
        <v>0</v>
      </c>
      <c r="L73" s="14" t="n">
        <f aca="false">IFERROR(C73/K73-1,0)</f>
        <v>0</v>
      </c>
      <c r="M73" s="10" t="n">
        <f aca="true">IFERROR(DATEDIF(TODAY(),EXPORT!E73,"d"),0)</f>
        <v>0</v>
      </c>
      <c r="N73" s="14" t="n">
        <f aca="false">IFERROR(J73/M73*30,0)</f>
        <v>0</v>
      </c>
      <c r="O73" s="9" t="n">
        <f aca="false">MAX(N73-0.005,0)*MAX(ABS(L73)-0.25,0)*IF(IF(M73&gt;=384,0,M73)&gt;0,(384-M73)/384,0)*10000000</f>
        <v>0</v>
      </c>
    </row>
    <row r="74" customFormat="false" ht="12.8" hidden="false" customHeight="false" outlineLevel="0" collapsed="false">
      <c r="A74" s="4" t="n">
        <f aca="false">EXPORT!A74</f>
        <v>0</v>
      </c>
      <c r="B74" s="4" t="n">
        <f aca="false">EXPORT!B74</f>
        <v>0</v>
      </c>
      <c r="C74" s="5" t="n">
        <f aca="false">IFERROR(VALUE(SUBSTITUTE(EXPORT!C74, " EUR", "")),0)</f>
        <v>0</v>
      </c>
      <c r="D74" s="5" t="n">
        <f aca="false">IFERROR(VALUE(SUBSTITUTE(EXPORT!D74, " EUR", "")),0)</f>
        <v>0</v>
      </c>
      <c r="E74" s="6" t="str">
        <f aca="false">CONCATENATE(MID(EXPORT!E74,7,4),"/",MID(EXPORT!E74,4,2),"/",LEFT(EXPORT!E74,2))</f>
        <v>//</v>
      </c>
      <c r="F74" s="5" t="n">
        <f aca="false">IFERROR(VALUE(EXPORT!G74),0)</f>
        <v>0</v>
      </c>
      <c r="G74" s="5" t="n">
        <f aca="false">IFERROR(VALUE(EXPORT!H74),0)</f>
        <v>0</v>
      </c>
      <c r="H74" s="5" t="n">
        <f aca="false">IFERROR(D74,0)</f>
        <v>0</v>
      </c>
      <c r="I74" s="7" t="n">
        <f aca="false">IFERROR(IF(C74&gt;100,C74/10,C74)/F74-1,0)</f>
        <v>0</v>
      </c>
      <c r="J74" s="7" t="n">
        <f aca="false">IFERROR(IF(H74&gt;100,H74/10,H74)/F74-1,0)</f>
        <v>0</v>
      </c>
      <c r="K74" s="5" t="n">
        <f aca="false">IFERROR(VALUE(SUBSTITUTE(EXPORT!F74, " EUR", "")),0)</f>
        <v>0</v>
      </c>
      <c r="L74" s="8" t="n">
        <f aca="false">IFERROR(C74/K74-1,0)</f>
        <v>0</v>
      </c>
      <c r="M74" s="4" t="n">
        <f aca="true">IFERROR(DATEDIF(TODAY(),EXPORT!E74,"d"),0)</f>
        <v>0</v>
      </c>
      <c r="N74" s="8" t="n">
        <f aca="false">IFERROR(J74/M74*30,0)</f>
        <v>0</v>
      </c>
      <c r="O74" s="9" t="n">
        <f aca="false">MAX(N74-0.005,0)*MAX(ABS(L74)-0.25,0)*IF(IF(M74&gt;=384,0,M74)&gt;0,(384-M74)/384,0)*10000000</f>
        <v>0</v>
      </c>
    </row>
    <row r="75" customFormat="false" ht="12.8" hidden="false" customHeight="false" outlineLevel="0" collapsed="false">
      <c r="A75" s="10" t="n">
        <f aca="false">EXPORT!A75</f>
        <v>0</v>
      </c>
      <c r="B75" s="10" t="n">
        <f aca="false">EXPORT!B75</f>
        <v>0</v>
      </c>
      <c r="C75" s="11" t="n">
        <f aca="false">IFERROR(VALUE(SUBSTITUTE(EXPORT!C75, " EUR", "")),0)</f>
        <v>0</v>
      </c>
      <c r="D75" s="11" t="n">
        <f aca="false">IFERROR(VALUE(SUBSTITUTE(EXPORT!D75, " EUR", "")),0)</f>
        <v>0</v>
      </c>
      <c r="E75" s="12" t="str">
        <f aca="false">CONCATENATE(MID(EXPORT!E75,7,4),"/",MID(EXPORT!E75,4,2),"/",LEFT(EXPORT!E75,2))</f>
        <v>//</v>
      </c>
      <c r="F75" s="11" t="n">
        <f aca="false">IFERROR(VALUE(EXPORT!G75),0)</f>
        <v>0</v>
      </c>
      <c r="G75" s="11" t="n">
        <f aca="false">IFERROR(VALUE(EXPORT!H75),0)</f>
        <v>0</v>
      </c>
      <c r="H75" s="11" t="n">
        <f aca="false">IFERROR(D75,0)</f>
        <v>0</v>
      </c>
      <c r="I75" s="13" t="n">
        <f aca="false">IFERROR(IF(C75&gt;100,C75/10,C75)/F75-1,0)</f>
        <v>0</v>
      </c>
      <c r="J75" s="13" t="n">
        <f aca="false">IFERROR(IF(H75&gt;100,H75/10,H75)/F75-1,0)</f>
        <v>0</v>
      </c>
      <c r="K75" s="11" t="n">
        <f aca="false">IFERROR(VALUE(SUBSTITUTE(EXPORT!F75, " EUR", "")),0)</f>
        <v>0</v>
      </c>
      <c r="L75" s="14" t="n">
        <f aca="false">IFERROR(C75/K75-1,0)</f>
        <v>0</v>
      </c>
      <c r="M75" s="10" t="n">
        <f aca="true">IFERROR(DATEDIF(TODAY(),EXPORT!E75,"d"),0)</f>
        <v>0</v>
      </c>
      <c r="N75" s="14" t="n">
        <f aca="false">IFERROR(J75/M75*30,0)</f>
        <v>0</v>
      </c>
      <c r="O75" s="9" t="n">
        <f aca="false">MAX(N75-0.005,0)*MAX(ABS(L75)-0.25,0)*IF(IF(M75&gt;=384,0,M75)&gt;0,(384-M75)/384,0)*10000000</f>
        <v>0</v>
      </c>
    </row>
    <row r="76" customFormat="false" ht="12.8" hidden="false" customHeight="false" outlineLevel="0" collapsed="false">
      <c r="A76" s="4" t="n">
        <f aca="false">EXPORT!A76</f>
        <v>0</v>
      </c>
      <c r="B76" s="4" t="n">
        <f aca="false">EXPORT!B76</f>
        <v>0</v>
      </c>
      <c r="C76" s="5" t="n">
        <f aca="false">IFERROR(VALUE(SUBSTITUTE(EXPORT!C76, " EUR", "")),0)</f>
        <v>0</v>
      </c>
      <c r="D76" s="5" t="n">
        <f aca="false">IFERROR(VALUE(SUBSTITUTE(EXPORT!D76, " EUR", "")),0)</f>
        <v>0</v>
      </c>
      <c r="E76" s="6" t="str">
        <f aca="false">CONCATENATE(MID(EXPORT!E76,7,4),"/",MID(EXPORT!E76,4,2),"/",LEFT(EXPORT!E76,2))</f>
        <v>//</v>
      </c>
      <c r="F76" s="5" t="n">
        <f aca="false">IFERROR(VALUE(EXPORT!G76),0)</f>
        <v>0</v>
      </c>
      <c r="G76" s="5" t="n">
        <f aca="false">IFERROR(VALUE(EXPORT!H76),0)</f>
        <v>0</v>
      </c>
      <c r="H76" s="5" t="n">
        <f aca="false">IFERROR(D76,0)</f>
        <v>0</v>
      </c>
      <c r="I76" s="7" t="n">
        <f aca="false">IFERROR(IF(C76&gt;100,C76/10,C76)/F76-1,0)</f>
        <v>0</v>
      </c>
      <c r="J76" s="7" t="n">
        <f aca="false">IFERROR(IF(H76&gt;100,H76/10,H76)/F76-1,0)</f>
        <v>0</v>
      </c>
      <c r="K76" s="5" t="n">
        <f aca="false">IFERROR(VALUE(SUBSTITUTE(EXPORT!F76, " EUR", "")),0)</f>
        <v>0</v>
      </c>
      <c r="L76" s="8" t="n">
        <f aca="false">IFERROR(C76/K76-1,0)</f>
        <v>0</v>
      </c>
      <c r="M76" s="4" t="n">
        <f aca="true">IFERROR(DATEDIF(TODAY(),EXPORT!E76,"d"),0)</f>
        <v>0</v>
      </c>
      <c r="N76" s="8" t="n">
        <f aca="false">IFERROR(J76/M76*30,0)</f>
        <v>0</v>
      </c>
      <c r="O76" s="9" t="n">
        <f aca="false">MAX(N76-0.005,0)*MAX(ABS(L76)-0.25,0)*IF(IF(M76&gt;=384,0,M76)&gt;0,(384-M76)/384,0)*10000000</f>
        <v>0</v>
      </c>
    </row>
    <row r="77" customFormat="false" ht="12.8" hidden="false" customHeight="false" outlineLevel="0" collapsed="false">
      <c r="A77" s="10" t="n">
        <f aca="false">EXPORT!A77</f>
        <v>0</v>
      </c>
      <c r="B77" s="10" t="n">
        <f aca="false">EXPORT!B77</f>
        <v>0</v>
      </c>
      <c r="C77" s="11" t="n">
        <f aca="false">IFERROR(VALUE(SUBSTITUTE(EXPORT!C77, " EUR", "")),0)</f>
        <v>0</v>
      </c>
      <c r="D77" s="11" t="n">
        <f aca="false">IFERROR(VALUE(SUBSTITUTE(EXPORT!D77, " EUR", "")),0)</f>
        <v>0</v>
      </c>
      <c r="E77" s="12" t="str">
        <f aca="false">CONCATENATE(MID(EXPORT!E77,7,4),"/",MID(EXPORT!E77,4,2),"/",LEFT(EXPORT!E77,2))</f>
        <v>//</v>
      </c>
      <c r="F77" s="11" t="n">
        <f aca="false">IFERROR(VALUE(EXPORT!G77),0)</f>
        <v>0</v>
      </c>
      <c r="G77" s="11" t="n">
        <f aca="false">IFERROR(VALUE(EXPORT!H77),0)</f>
        <v>0</v>
      </c>
      <c r="H77" s="11" t="n">
        <f aca="false">IFERROR(D77,0)</f>
        <v>0</v>
      </c>
      <c r="I77" s="13" t="n">
        <f aca="false">IFERROR(IF(C77&gt;100,C77/10,C77)/F77-1,0)</f>
        <v>0</v>
      </c>
      <c r="J77" s="13" t="n">
        <f aca="false">IFERROR(IF(H77&gt;100,H77/10,H77)/F77-1,0)</f>
        <v>0</v>
      </c>
      <c r="K77" s="11" t="n">
        <f aca="false">IFERROR(VALUE(SUBSTITUTE(EXPORT!F77, " EUR", "")),0)</f>
        <v>0</v>
      </c>
      <c r="L77" s="14" t="n">
        <f aca="false">IFERROR(C77/K77-1,0)</f>
        <v>0</v>
      </c>
      <c r="M77" s="10" t="n">
        <f aca="true">IFERROR(DATEDIF(TODAY(),EXPORT!E77,"d"),0)</f>
        <v>0</v>
      </c>
      <c r="N77" s="14" t="n">
        <f aca="false">IFERROR(J77/M77*30,0)</f>
        <v>0</v>
      </c>
      <c r="O77" s="9" t="n">
        <f aca="false">MAX(N77-0.005,0)*MAX(ABS(L77)-0.25,0)*IF(IF(M77&gt;=384,0,M77)&gt;0,(384-M77)/384,0)*10000000</f>
        <v>0</v>
      </c>
    </row>
    <row r="78" customFormat="false" ht="12.8" hidden="false" customHeight="false" outlineLevel="0" collapsed="false">
      <c r="A78" s="4" t="n">
        <f aca="false">EXPORT!A78</f>
        <v>0</v>
      </c>
      <c r="B78" s="4" t="n">
        <f aca="false">EXPORT!B78</f>
        <v>0</v>
      </c>
      <c r="C78" s="5" t="n">
        <f aca="false">IFERROR(VALUE(SUBSTITUTE(EXPORT!C78, " EUR", "")),0)</f>
        <v>0</v>
      </c>
      <c r="D78" s="5" t="n">
        <f aca="false">IFERROR(VALUE(SUBSTITUTE(EXPORT!D78, " EUR", "")),0)</f>
        <v>0</v>
      </c>
      <c r="E78" s="6" t="str">
        <f aca="false">CONCATENATE(MID(EXPORT!E78,7,4),"/",MID(EXPORT!E78,4,2),"/",LEFT(EXPORT!E78,2))</f>
        <v>//</v>
      </c>
      <c r="F78" s="5" t="n">
        <f aca="false">IFERROR(VALUE(EXPORT!G78),0)</f>
        <v>0</v>
      </c>
      <c r="G78" s="5" t="n">
        <f aca="false">IFERROR(VALUE(EXPORT!H78),0)</f>
        <v>0</v>
      </c>
      <c r="H78" s="5" t="n">
        <f aca="false">IFERROR(D78,0)</f>
        <v>0</v>
      </c>
      <c r="I78" s="7" t="n">
        <f aca="false">IFERROR(IF(C78&gt;100,C78/10,C78)/F78-1,0)</f>
        <v>0</v>
      </c>
      <c r="J78" s="7" t="n">
        <f aca="false">IFERROR(IF(H78&gt;100,H78/10,H78)/F78-1,0)</f>
        <v>0</v>
      </c>
      <c r="K78" s="5" t="n">
        <f aca="false">IFERROR(VALUE(SUBSTITUTE(EXPORT!F78, " EUR", "")),0)</f>
        <v>0</v>
      </c>
      <c r="L78" s="8" t="n">
        <f aca="false">IFERROR(C78/K78-1,0)</f>
        <v>0</v>
      </c>
      <c r="M78" s="4" t="n">
        <f aca="true">IFERROR(DATEDIF(TODAY(),EXPORT!E78,"d"),0)</f>
        <v>0</v>
      </c>
      <c r="N78" s="8" t="n">
        <f aca="false">IFERROR(J78/M78*30,0)</f>
        <v>0</v>
      </c>
      <c r="O78" s="9" t="n">
        <f aca="false">MAX(N78-0.005,0)*MAX(ABS(L78)-0.25,0)*IF(IF(M78&gt;=384,0,M78)&gt;0,(384-M78)/384,0)*10000000</f>
        <v>0</v>
      </c>
    </row>
    <row r="79" customFormat="false" ht="12.8" hidden="false" customHeight="false" outlineLevel="0" collapsed="false">
      <c r="A79" s="10" t="n">
        <f aca="false">EXPORT!A79</f>
        <v>0</v>
      </c>
      <c r="B79" s="10" t="n">
        <f aca="false">EXPORT!B79</f>
        <v>0</v>
      </c>
      <c r="C79" s="11" t="n">
        <f aca="false">IFERROR(VALUE(SUBSTITUTE(EXPORT!C79, " EUR", "")),0)</f>
        <v>0</v>
      </c>
      <c r="D79" s="11" t="n">
        <f aca="false">IFERROR(VALUE(SUBSTITUTE(EXPORT!D79, " EUR", "")),0)</f>
        <v>0</v>
      </c>
      <c r="E79" s="12" t="str">
        <f aca="false">CONCATENATE(MID(EXPORT!E79,7,4),"/",MID(EXPORT!E79,4,2),"/",LEFT(EXPORT!E79,2))</f>
        <v>//</v>
      </c>
      <c r="F79" s="11" t="n">
        <f aca="false">IFERROR(VALUE(EXPORT!G79),0)</f>
        <v>0</v>
      </c>
      <c r="G79" s="11" t="n">
        <f aca="false">IFERROR(VALUE(EXPORT!H79),0)</f>
        <v>0</v>
      </c>
      <c r="H79" s="11" t="n">
        <f aca="false">IFERROR(D79,0)</f>
        <v>0</v>
      </c>
      <c r="I79" s="13" t="n">
        <f aca="false">IFERROR(IF(C79&gt;100,C79/10,C79)/F79-1,0)</f>
        <v>0</v>
      </c>
      <c r="J79" s="13" t="n">
        <f aca="false">IFERROR(IF(H79&gt;100,H79/10,H79)/F79-1,0)</f>
        <v>0</v>
      </c>
      <c r="K79" s="11" t="n">
        <f aca="false">IFERROR(VALUE(SUBSTITUTE(EXPORT!F79, " EUR", "")),0)</f>
        <v>0</v>
      </c>
      <c r="L79" s="14" t="n">
        <f aca="false">IFERROR(C79/K79-1,0)</f>
        <v>0</v>
      </c>
      <c r="M79" s="10" t="n">
        <f aca="true">IFERROR(DATEDIF(TODAY(),EXPORT!E79,"d"),0)</f>
        <v>0</v>
      </c>
      <c r="N79" s="14" t="n">
        <f aca="false">IFERROR(J79/M79*30,0)</f>
        <v>0</v>
      </c>
      <c r="O79" s="9" t="n">
        <f aca="false">MAX(N79-0.005,0)*MAX(ABS(L79)-0.25,0)*IF(IF(M79&gt;=384,0,M79)&gt;0,(384-M79)/384,0)*10000000</f>
        <v>0</v>
      </c>
    </row>
    <row r="80" customFormat="false" ht="12.8" hidden="false" customHeight="false" outlineLevel="0" collapsed="false">
      <c r="A80" s="4" t="n">
        <f aca="false">EXPORT!A80</f>
        <v>0</v>
      </c>
      <c r="B80" s="4" t="n">
        <f aca="false">EXPORT!B80</f>
        <v>0</v>
      </c>
      <c r="C80" s="5" t="n">
        <f aca="false">IFERROR(VALUE(SUBSTITUTE(EXPORT!C80, " EUR", "")),0)</f>
        <v>0</v>
      </c>
      <c r="D80" s="5" t="n">
        <f aca="false">IFERROR(VALUE(SUBSTITUTE(EXPORT!D80, " EUR", "")),0)</f>
        <v>0</v>
      </c>
      <c r="E80" s="6" t="str">
        <f aca="false">CONCATENATE(MID(EXPORT!E80,7,4),"/",MID(EXPORT!E80,4,2),"/",LEFT(EXPORT!E80,2))</f>
        <v>//</v>
      </c>
      <c r="F80" s="5" t="n">
        <f aca="false">IFERROR(VALUE(EXPORT!G80),0)</f>
        <v>0</v>
      </c>
      <c r="G80" s="5" t="n">
        <f aca="false">IFERROR(VALUE(EXPORT!H80),0)</f>
        <v>0</v>
      </c>
      <c r="H80" s="5" t="n">
        <f aca="false">IFERROR(D80,0)</f>
        <v>0</v>
      </c>
      <c r="I80" s="7" t="n">
        <f aca="false">IFERROR(IF(C80&gt;100,C80/10,C80)/F80-1,0)</f>
        <v>0</v>
      </c>
      <c r="J80" s="7" t="n">
        <f aca="false">IFERROR(IF(H80&gt;100,H80/10,H80)/F80-1,0)</f>
        <v>0</v>
      </c>
      <c r="K80" s="5" t="n">
        <f aca="false">IFERROR(VALUE(SUBSTITUTE(EXPORT!F80, " EUR", "")),0)</f>
        <v>0</v>
      </c>
      <c r="L80" s="8" t="n">
        <f aca="false">IFERROR(C80/K80-1,0)</f>
        <v>0</v>
      </c>
      <c r="M80" s="4" t="n">
        <f aca="true">IFERROR(DATEDIF(TODAY(),EXPORT!E80,"d"),0)</f>
        <v>0</v>
      </c>
      <c r="N80" s="8" t="n">
        <f aca="false">IFERROR(J80/M80*30,0)</f>
        <v>0</v>
      </c>
      <c r="O80" s="9" t="n">
        <f aca="false">MAX(N80-0.005,0)*MAX(ABS(L80)-0.25,0)*IF(IF(M80&gt;=384,0,M80)&gt;0,(384-M80)/384,0)*10000000</f>
        <v>0</v>
      </c>
    </row>
    <row r="81" customFormat="false" ht="12.8" hidden="false" customHeight="false" outlineLevel="0" collapsed="false">
      <c r="A81" s="10" t="n">
        <f aca="false">EXPORT!A81</f>
        <v>0</v>
      </c>
      <c r="B81" s="10" t="n">
        <f aca="false">EXPORT!B81</f>
        <v>0</v>
      </c>
      <c r="C81" s="11" t="n">
        <f aca="false">IFERROR(VALUE(SUBSTITUTE(EXPORT!C81, " EUR", "")),0)</f>
        <v>0</v>
      </c>
      <c r="D81" s="11" t="n">
        <f aca="false">IFERROR(VALUE(SUBSTITUTE(EXPORT!D81, " EUR", "")),0)</f>
        <v>0</v>
      </c>
      <c r="E81" s="12" t="str">
        <f aca="false">CONCATENATE(MID(EXPORT!E81,7,4),"/",MID(EXPORT!E81,4,2),"/",LEFT(EXPORT!E81,2))</f>
        <v>//</v>
      </c>
      <c r="F81" s="11" t="n">
        <f aca="false">IFERROR(VALUE(EXPORT!G81),0)</f>
        <v>0</v>
      </c>
      <c r="G81" s="11" t="n">
        <f aca="false">IFERROR(VALUE(EXPORT!H81),0)</f>
        <v>0</v>
      </c>
      <c r="H81" s="11" t="n">
        <f aca="false">IFERROR(D81,0)</f>
        <v>0</v>
      </c>
      <c r="I81" s="13" t="n">
        <f aca="false">IFERROR(IF(C81&gt;100,C81/10,C81)/F81-1,0)</f>
        <v>0</v>
      </c>
      <c r="J81" s="13" t="n">
        <f aca="false">IFERROR(IF(H81&gt;100,H81/10,H81)/F81-1,0)</f>
        <v>0</v>
      </c>
      <c r="K81" s="11" t="n">
        <f aca="false">IFERROR(VALUE(SUBSTITUTE(EXPORT!F81, " EUR", "")),0)</f>
        <v>0</v>
      </c>
      <c r="L81" s="14" t="n">
        <f aca="false">IFERROR(C81/K81-1,0)</f>
        <v>0</v>
      </c>
      <c r="M81" s="10" t="n">
        <f aca="true">IFERROR(DATEDIF(TODAY(),EXPORT!E81,"d"),0)</f>
        <v>0</v>
      </c>
      <c r="N81" s="14" t="n">
        <f aca="false">IFERROR(J81/M81*30,0)</f>
        <v>0</v>
      </c>
      <c r="O81" s="9" t="n">
        <f aca="false">MAX(N81-0.005,0)*MAX(ABS(L81)-0.25,0)*IF(IF(M81&gt;=384,0,M81)&gt;0,(384-M81)/384,0)*10000000</f>
        <v>0</v>
      </c>
    </row>
    <row r="82" customFormat="false" ht="12.8" hidden="false" customHeight="false" outlineLevel="0" collapsed="false">
      <c r="A82" s="4" t="n">
        <f aca="false">EXPORT!A82</f>
        <v>0</v>
      </c>
      <c r="B82" s="4" t="n">
        <f aca="false">EXPORT!B82</f>
        <v>0</v>
      </c>
      <c r="C82" s="5" t="n">
        <f aca="false">IFERROR(VALUE(SUBSTITUTE(EXPORT!C82, " EUR", "")),0)</f>
        <v>0</v>
      </c>
      <c r="D82" s="5" t="n">
        <f aca="false">IFERROR(VALUE(SUBSTITUTE(EXPORT!D82, " EUR", "")),0)</f>
        <v>0</v>
      </c>
      <c r="E82" s="6" t="str">
        <f aca="false">CONCATENATE(MID(EXPORT!E82,7,4),"/",MID(EXPORT!E82,4,2),"/",LEFT(EXPORT!E82,2))</f>
        <v>//</v>
      </c>
      <c r="F82" s="5" t="n">
        <f aca="false">IFERROR(VALUE(EXPORT!G82),0)</f>
        <v>0</v>
      </c>
      <c r="G82" s="5" t="n">
        <f aca="false">IFERROR(VALUE(EXPORT!H82),0)</f>
        <v>0</v>
      </c>
      <c r="H82" s="5" t="n">
        <f aca="false">IFERROR(D82,0)</f>
        <v>0</v>
      </c>
      <c r="I82" s="7" t="n">
        <f aca="false">IFERROR(IF(C82&gt;100,C82/10,C82)/F82-1,0)</f>
        <v>0</v>
      </c>
      <c r="J82" s="7" t="n">
        <f aca="false">IFERROR(IF(H82&gt;100,H82/10,H82)/F82-1,0)</f>
        <v>0</v>
      </c>
      <c r="K82" s="5" t="n">
        <f aca="false">IFERROR(VALUE(SUBSTITUTE(EXPORT!F82, " EUR", "")),0)</f>
        <v>0</v>
      </c>
      <c r="L82" s="8" t="n">
        <f aca="false">IFERROR(C82/K82-1,0)</f>
        <v>0</v>
      </c>
      <c r="M82" s="4" t="n">
        <f aca="true">IFERROR(DATEDIF(TODAY(),EXPORT!E82,"d"),0)</f>
        <v>0</v>
      </c>
      <c r="N82" s="8" t="n">
        <f aca="false">IFERROR(J82/M82*30,0)</f>
        <v>0</v>
      </c>
      <c r="O82" s="9" t="n">
        <f aca="false">MAX(N82-0.005,0)*MAX(ABS(L82)-0.25,0)*IF(IF(M82&gt;=384,0,M82)&gt;0,(384-M82)/384,0)*10000000</f>
        <v>0</v>
      </c>
    </row>
    <row r="83" customFormat="false" ht="12.8" hidden="false" customHeight="false" outlineLevel="0" collapsed="false">
      <c r="A83" s="10" t="n">
        <f aca="false">EXPORT!A83</f>
        <v>0</v>
      </c>
      <c r="B83" s="10" t="n">
        <f aca="false">EXPORT!B83</f>
        <v>0</v>
      </c>
      <c r="C83" s="11" t="n">
        <f aca="false">IFERROR(VALUE(SUBSTITUTE(EXPORT!C83, " EUR", "")),0)</f>
        <v>0</v>
      </c>
      <c r="D83" s="11" t="n">
        <f aca="false">IFERROR(VALUE(SUBSTITUTE(EXPORT!D83, " EUR", "")),0)</f>
        <v>0</v>
      </c>
      <c r="E83" s="12" t="str">
        <f aca="false">CONCATENATE(MID(EXPORT!E83,7,4),"/",MID(EXPORT!E83,4,2),"/",LEFT(EXPORT!E83,2))</f>
        <v>//</v>
      </c>
      <c r="F83" s="11" t="n">
        <f aca="false">IFERROR(VALUE(EXPORT!G83),0)</f>
        <v>0</v>
      </c>
      <c r="G83" s="11" t="n">
        <f aca="false">IFERROR(VALUE(EXPORT!H83),0)</f>
        <v>0</v>
      </c>
      <c r="H83" s="11" t="n">
        <f aca="false">IFERROR(D83,0)</f>
        <v>0</v>
      </c>
      <c r="I83" s="13" t="n">
        <f aca="false">IFERROR(IF(C83&gt;100,C83/10,C83)/F83-1,0)</f>
        <v>0</v>
      </c>
      <c r="J83" s="13" t="n">
        <f aca="false">IFERROR(IF(H83&gt;100,H83/10,H83)/F83-1,0)</f>
        <v>0</v>
      </c>
      <c r="K83" s="11" t="n">
        <f aca="false">IFERROR(VALUE(SUBSTITUTE(EXPORT!F83, " EUR", "")),0)</f>
        <v>0</v>
      </c>
      <c r="L83" s="14" t="n">
        <f aca="false">IFERROR(C83/K83-1,0)</f>
        <v>0</v>
      </c>
      <c r="M83" s="10" t="n">
        <f aca="true">IFERROR(DATEDIF(TODAY(),EXPORT!E83,"d"),0)</f>
        <v>0</v>
      </c>
      <c r="N83" s="14" t="n">
        <f aca="false">IFERROR(J83/M83*30,0)</f>
        <v>0</v>
      </c>
      <c r="O83" s="9" t="n">
        <f aca="false">MAX(N83-0.005,0)*MAX(ABS(L83)-0.25,0)*IF(IF(M83&gt;=384,0,M83)&gt;0,(384-M83)/384,0)*10000000</f>
        <v>0</v>
      </c>
    </row>
    <row r="84" customFormat="false" ht="12.8" hidden="false" customHeight="false" outlineLevel="0" collapsed="false">
      <c r="A84" s="4" t="n">
        <f aca="false">EXPORT!A84</f>
        <v>0</v>
      </c>
      <c r="B84" s="4" t="n">
        <f aca="false">EXPORT!B84</f>
        <v>0</v>
      </c>
      <c r="C84" s="5" t="n">
        <f aca="false">IFERROR(VALUE(SUBSTITUTE(EXPORT!C84, " EUR", "")),0)</f>
        <v>0</v>
      </c>
      <c r="D84" s="5" t="n">
        <f aca="false">IFERROR(VALUE(SUBSTITUTE(EXPORT!D84, " EUR", "")),0)</f>
        <v>0</v>
      </c>
      <c r="E84" s="6" t="str">
        <f aca="false">CONCATENATE(MID(EXPORT!E84,7,4),"/",MID(EXPORT!E84,4,2),"/",LEFT(EXPORT!E84,2))</f>
        <v>//</v>
      </c>
      <c r="F84" s="5" t="n">
        <f aca="false">IFERROR(VALUE(EXPORT!G84),0)</f>
        <v>0</v>
      </c>
      <c r="G84" s="5" t="n">
        <f aca="false">IFERROR(VALUE(EXPORT!H84),0)</f>
        <v>0</v>
      </c>
      <c r="H84" s="5" t="n">
        <f aca="false">IFERROR(D84,0)</f>
        <v>0</v>
      </c>
      <c r="I84" s="7" t="n">
        <f aca="false">IFERROR(IF(C84&gt;100,C84/10,C84)/F84-1,0)</f>
        <v>0</v>
      </c>
      <c r="J84" s="7" t="n">
        <f aca="false">IFERROR(IF(H84&gt;100,H84/10,H84)/F84-1,0)</f>
        <v>0</v>
      </c>
      <c r="K84" s="5" t="n">
        <f aca="false">IFERROR(VALUE(SUBSTITUTE(EXPORT!F84, " EUR", "")),0)</f>
        <v>0</v>
      </c>
      <c r="L84" s="8" t="n">
        <f aca="false">IFERROR(C84/K84-1,0)</f>
        <v>0</v>
      </c>
      <c r="M84" s="4" t="n">
        <f aca="true">IFERROR(DATEDIF(TODAY(),EXPORT!E84,"d"),0)</f>
        <v>0</v>
      </c>
      <c r="N84" s="8" t="n">
        <f aca="false">IFERROR(J84/M84*30,0)</f>
        <v>0</v>
      </c>
      <c r="O84" s="9" t="n">
        <f aca="false">MAX(N84-0.005,0)*MAX(ABS(L84)-0.25,0)*IF(IF(M84&gt;=384,0,M84)&gt;0,(384-M84)/384,0)*10000000</f>
        <v>0</v>
      </c>
    </row>
    <row r="85" customFormat="false" ht="12.8" hidden="false" customHeight="false" outlineLevel="0" collapsed="false">
      <c r="A85" s="10" t="n">
        <f aca="false">EXPORT!A85</f>
        <v>0</v>
      </c>
      <c r="B85" s="10" t="n">
        <f aca="false">EXPORT!B85</f>
        <v>0</v>
      </c>
      <c r="C85" s="11" t="n">
        <f aca="false">IFERROR(VALUE(SUBSTITUTE(EXPORT!C85, " EUR", "")),0)</f>
        <v>0</v>
      </c>
      <c r="D85" s="11" t="n">
        <f aca="false">IFERROR(VALUE(SUBSTITUTE(EXPORT!D85, " EUR", "")),0)</f>
        <v>0</v>
      </c>
      <c r="E85" s="12" t="str">
        <f aca="false">CONCATENATE(MID(EXPORT!E85,7,4),"/",MID(EXPORT!E85,4,2),"/",LEFT(EXPORT!E85,2))</f>
        <v>//</v>
      </c>
      <c r="F85" s="11" t="n">
        <f aca="false">IFERROR(VALUE(EXPORT!G85),0)</f>
        <v>0</v>
      </c>
      <c r="G85" s="11" t="n">
        <f aca="false">IFERROR(VALUE(EXPORT!H85),0)</f>
        <v>0</v>
      </c>
      <c r="H85" s="11" t="n">
        <f aca="false">IFERROR(D85,0)</f>
        <v>0</v>
      </c>
      <c r="I85" s="13" t="n">
        <f aca="false">IFERROR(IF(C85&gt;100,C85/10,C85)/F85-1,0)</f>
        <v>0</v>
      </c>
      <c r="J85" s="13" t="n">
        <f aca="false">IFERROR(IF(H85&gt;100,H85/10,H85)/F85-1,0)</f>
        <v>0</v>
      </c>
      <c r="K85" s="11" t="n">
        <f aca="false">IFERROR(VALUE(SUBSTITUTE(EXPORT!F85, " EUR", "")),0)</f>
        <v>0</v>
      </c>
      <c r="L85" s="14" t="n">
        <f aca="false">IFERROR(C85/K85-1,0)</f>
        <v>0</v>
      </c>
      <c r="M85" s="10" t="n">
        <f aca="true">IFERROR(DATEDIF(TODAY(),EXPORT!E85,"d"),0)</f>
        <v>0</v>
      </c>
      <c r="N85" s="14" t="n">
        <f aca="false">IFERROR(J85/M85*30,0)</f>
        <v>0</v>
      </c>
      <c r="O85" s="9" t="n">
        <f aca="false">MAX(N85-0.005,0)*MAX(ABS(L85)-0.25,0)*IF(IF(M85&gt;=384,0,M85)&gt;0,(384-M85)/384,0)*10000000</f>
        <v>0</v>
      </c>
    </row>
    <row r="86" customFormat="false" ht="12.8" hidden="false" customHeight="false" outlineLevel="0" collapsed="false">
      <c r="A86" s="4" t="n">
        <f aca="false">EXPORT!A86</f>
        <v>0</v>
      </c>
      <c r="B86" s="4" t="n">
        <f aca="false">EXPORT!B86</f>
        <v>0</v>
      </c>
      <c r="C86" s="5" t="n">
        <f aca="false">IFERROR(VALUE(SUBSTITUTE(EXPORT!C86, " EUR", "")),0)</f>
        <v>0</v>
      </c>
      <c r="D86" s="5" t="n">
        <f aca="false">IFERROR(VALUE(SUBSTITUTE(EXPORT!D86, " EUR", "")),0)</f>
        <v>0</v>
      </c>
      <c r="E86" s="6" t="str">
        <f aca="false">CONCATENATE(MID(EXPORT!E86,7,4),"/",MID(EXPORT!E86,4,2),"/",LEFT(EXPORT!E86,2))</f>
        <v>//</v>
      </c>
      <c r="F86" s="5" t="n">
        <f aca="false">IFERROR(VALUE(EXPORT!G86),0)</f>
        <v>0</v>
      </c>
      <c r="G86" s="5" t="n">
        <f aca="false">IFERROR(VALUE(EXPORT!H86),0)</f>
        <v>0</v>
      </c>
      <c r="H86" s="5" t="n">
        <f aca="false">IFERROR(D86,0)</f>
        <v>0</v>
      </c>
      <c r="I86" s="7" t="n">
        <f aca="false">IFERROR(IF(C86&gt;100,C86/10,C86)/F86-1,0)</f>
        <v>0</v>
      </c>
      <c r="J86" s="7" t="n">
        <f aca="false">IFERROR(IF(H86&gt;100,H86/10,H86)/F86-1,0)</f>
        <v>0</v>
      </c>
      <c r="K86" s="5" t="n">
        <f aca="false">IFERROR(VALUE(SUBSTITUTE(EXPORT!F86, " EUR", "")),0)</f>
        <v>0</v>
      </c>
      <c r="L86" s="8" t="n">
        <f aca="false">IFERROR(C86/K86-1,0)</f>
        <v>0</v>
      </c>
      <c r="M86" s="4" t="n">
        <f aca="true">IFERROR(DATEDIF(TODAY(),EXPORT!E86,"d"),0)</f>
        <v>0</v>
      </c>
      <c r="N86" s="8" t="n">
        <f aca="false">IFERROR(J86/M86*30,0)</f>
        <v>0</v>
      </c>
      <c r="O86" s="9" t="n">
        <f aca="false">MAX(N86-0.005,0)*MAX(ABS(L86)-0.25,0)*IF(IF(M86&gt;=384,0,M86)&gt;0,(384-M86)/384,0)*10000000</f>
        <v>0</v>
      </c>
    </row>
    <row r="87" customFormat="false" ht="12.8" hidden="false" customHeight="false" outlineLevel="0" collapsed="false">
      <c r="A87" s="10" t="n">
        <f aca="false">EXPORT!A87</f>
        <v>0</v>
      </c>
      <c r="B87" s="10" t="n">
        <f aca="false">EXPORT!B87</f>
        <v>0</v>
      </c>
      <c r="C87" s="11" t="n">
        <f aca="false">IFERROR(VALUE(SUBSTITUTE(EXPORT!C87, " EUR", "")),0)</f>
        <v>0</v>
      </c>
      <c r="D87" s="11" t="n">
        <f aca="false">IFERROR(VALUE(SUBSTITUTE(EXPORT!D87, " EUR", "")),0)</f>
        <v>0</v>
      </c>
      <c r="E87" s="12" t="str">
        <f aca="false">CONCATENATE(MID(EXPORT!E87,7,4),"/",MID(EXPORT!E87,4,2),"/",LEFT(EXPORT!E87,2))</f>
        <v>//</v>
      </c>
      <c r="F87" s="11" t="n">
        <f aca="false">IFERROR(VALUE(EXPORT!G87),0)</f>
        <v>0</v>
      </c>
      <c r="G87" s="11" t="n">
        <f aca="false">IFERROR(VALUE(EXPORT!H87),0)</f>
        <v>0</v>
      </c>
      <c r="H87" s="11" t="n">
        <f aca="false">IFERROR(D87,0)</f>
        <v>0</v>
      </c>
      <c r="I87" s="13" t="n">
        <f aca="false">IFERROR(IF(C87&gt;100,C87/10,C87)/F87-1,0)</f>
        <v>0</v>
      </c>
      <c r="J87" s="13" t="n">
        <f aca="false">IFERROR(IF(H87&gt;100,H87/10,H87)/F87-1,0)</f>
        <v>0</v>
      </c>
      <c r="K87" s="11" t="n">
        <f aca="false">IFERROR(VALUE(SUBSTITUTE(EXPORT!F87, " EUR", "")),0)</f>
        <v>0</v>
      </c>
      <c r="L87" s="14" t="n">
        <f aca="false">IFERROR(C87/K87-1,0)</f>
        <v>0</v>
      </c>
      <c r="M87" s="10" t="n">
        <f aca="true">IFERROR(DATEDIF(TODAY(),EXPORT!E87,"d"),0)</f>
        <v>0</v>
      </c>
      <c r="N87" s="14" t="n">
        <f aca="false">IFERROR(J87/M87*30,0)</f>
        <v>0</v>
      </c>
      <c r="O87" s="9" t="n">
        <f aca="false">MAX(N87-0.005,0)*MAX(ABS(L87)-0.25,0)*IF(IF(M87&gt;=384,0,M87)&gt;0,(384-M87)/384,0)*10000000</f>
        <v>0</v>
      </c>
    </row>
    <row r="88" customFormat="false" ht="12.8" hidden="false" customHeight="false" outlineLevel="0" collapsed="false">
      <c r="A88" s="4" t="n">
        <f aca="false">EXPORT!A88</f>
        <v>0</v>
      </c>
      <c r="B88" s="4" t="n">
        <f aca="false">EXPORT!B88</f>
        <v>0</v>
      </c>
      <c r="C88" s="5" t="n">
        <f aca="false">IFERROR(VALUE(SUBSTITUTE(EXPORT!C88, " EUR", "")),0)</f>
        <v>0</v>
      </c>
      <c r="D88" s="5" t="n">
        <f aca="false">IFERROR(VALUE(SUBSTITUTE(EXPORT!D88, " EUR", "")),0)</f>
        <v>0</v>
      </c>
      <c r="E88" s="6" t="str">
        <f aca="false">CONCATENATE(MID(EXPORT!E88,7,4),"/",MID(EXPORT!E88,4,2),"/",LEFT(EXPORT!E88,2))</f>
        <v>//</v>
      </c>
      <c r="F88" s="5" t="n">
        <f aca="false">IFERROR(VALUE(EXPORT!G88),0)</f>
        <v>0</v>
      </c>
      <c r="G88" s="5" t="n">
        <f aca="false">IFERROR(VALUE(EXPORT!H88),0)</f>
        <v>0</v>
      </c>
      <c r="H88" s="5" t="n">
        <f aca="false">IFERROR(D88,0)</f>
        <v>0</v>
      </c>
      <c r="I88" s="7" t="n">
        <f aca="false">IFERROR(IF(C88&gt;100,C88/10,C88)/F88-1,0)</f>
        <v>0</v>
      </c>
      <c r="J88" s="7" t="n">
        <f aca="false">IFERROR(IF(H88&gt;100,H88/10,H88)/F88-1,0)</f>
        <v>0</v>
      </c>
      <c r="K88" s="5" t="n">
        <f aca="false">IFERROR(VALUE(SUBSTITUTE(EXPORT!F88, " EUR", "")),0)</f>
        <v>0</v>
      </c>
      <c r="L88" s="8" t="n">
        <f aca="false">IFERROR(C88/K88-1,0)</f>
        <v>0</v>
      </c>
      <c r="M88" s="4" t="n">
        <f aca="true">IFERROR(DATEDIF(TODAY(),EXPORT!E88,"d"),0)</f>
        <v>0</v>
      </c>
      <c r="N88" s="8" t="n">
        <f aca="false">IFERROR(J88/M88*30,0)</f>
        <v>0</v>
      </c>
      <c r="O88" s="9" t="n">
        <f aca="false">MAX(N88-0.005,0)*MAX(ABS(L88)-0.25,0)*IF(IF(M88&gt;=384,0,M88)&gt;0,(384-M88)/384,0)*10000000</f>
        <v>0</v>
      </c>
    </row>
    <row r="89" customFormat="false" ht="12.8" hidden="false" customHeight="false" outlineLevel="0" collapsed="false">
      <c r="A89" s="10" t="n">
        <f aca="false">EXPORT!A89</f>
        <v>0</v>
      </c>
      <c r="B89" s="10" t="n">
        <f aca="false">EXPORT!B89</f>
        <v>0</v>
      </c>
      <c r="C89" s="11" t="n">
        <f aca="false">IFERROR(VALUE(SUBSTITUTE(EXPORT!C89, " EUR", "")),0)</f>
        <v>0</v>
      </c>
      <c r="D89" s="11" t="n">
        <f aca="false">IFERROR(VALUE(SUBSTITUTE(EXPORT!D89, " EUR", "")),0)</f>
        <v>0</v>
      </c>
      <c r="E89" s="12" t="str">
        <f aca="false">CONCATENATE(MID(EXPORT!E89,7,4),"/",MID(EXPORT!E89,4,2),"/",LEFT(EXPORT!E89,2))</f>
        <v>//</v>
      </c>
      <c r="F89" s="11" t="n">
        <f aca="false">IFERROR(VALUE(EXPORT!G89),0)</f>
        <v>0</v>
      </c>
      <c r="G89" s="11" t="n">
        <f aca="false">IFERROR(VALUE(EXPORT!H89),0)</f>
        <v>0</v>
      </c>
      <c r="H89" s="11" t="n">
        <f aca="false">IFERROR(D89,0)</f>
        <v>0</v>
      </c>
      <c r="I89" s="13" t="n">
        <f aca="false">IFERROR(IF(C89&gt;100,C89/10,C89)/F89-1,0)</f>
        <v>0</v>
      </c>
      <c r="J89" s="13" t="n">
        <f aca="false">IFERROR(IF(H89&gt;100,H89/10,H89)/F89-1,0)</f>
        <v>0</v>
      </c>
      <c r="K89" s="11" t="n">
        <f aca="false">IFERROR(VALUE(SUBSTITUTE(EXPORT!F89, " EUR", "")),0)</f>
        <v>0</v>
      </c>
      <c r="L89" s="14" t="n">
        <f aca="false">IFERROR(C89/K89-1,0)</f>
        <v>0</v>
      </c>
      <c r="M89" s="10" t="n">
        <f aca="true">IFERROR(DATEDIF(TODAY(),EXPORT!E89,"d"),0)</f>
        <v>0</v>
      </c>
      <c r="N89" s="14" t="n">
        <f aca="false">IFERROR(J89/M89*30,0)</f>
        <v>0</v>
      </c>
      <c r="O89" s="9" t="n">
        <f aca="false">MAX(N89-0.005,0)*MAX(ABS(L89)-0.25,0)*IF(IF(M89&gt;=384,0,M89)&gt;0,(384-M89)/384,0)*10000000</f>
        <v>0</v>
      </c>
    </row>
    <row r="90" customFormat="false" ht="12.8" hidden="false" customHeight="false" outlineLevel="0" collapsed="false">
      <c r="A90" s="4" t="n">
        <f aca="false">EXPORT!A90</f>
        <v>0</v>
      </c>
      <c r="B90" s="4" t="n">
        <f aca="false">EXPORT!B90</f>
        <v>0</v>
      </c>
      <c r="C90" s="5" t="n">
        <f aca="false">IFERROR(VALUE(SUBSTITUTE(EXPORT!C90, " EUR", "")),0)</f>
        <v>0</v>
      </c>
      <c r="D90" s="5" t="n">
        <f aca="false">IFERROR(VALUE(SUBSTITUTE(EXPORT!D90, " EUR", "")),0)</f>
        <v>0</v>
      </c>
      <c r="E90" s="6" t="str">
        <f aca="false">CONCATENATE(MID(EXPORT!E90,7,4),"/",MID(EXPORT!E90,4,2),"/",LEFT(EXPORT!E90,2))</f>
        <v>//</v>
      </c>
      <c r="F90" s="5" t="n">
        <f aca="false">IFERROR(VALUE(EXPORT!G90),0)</f>
        <v>0</v>
      </c>
      <c r="G90" s="5" t="n">
        <f aca="false">IFERROR(VALUE(EXPORT!H90),0)</f>
        <v>0</v>
      </c>
      <c r="H90" s="5" t="n">
        <f aca="false">IFERROR(D90,0)</f>
        <v>0</v>
      </c>
      <c r="I90" s="7" t="n">
        <f aca="false">IFERROR(IF(C90&gt;100,C90/10,C90)/F90-1,0)</f>
        <v>0</v>
      </c>
      <c r="J90" s="7" t="n">
        <f aca="false">IFERROR(IF(H90&gt;100,H90/10,H90)/F90-1,0)</f>
        <v>0</v>
      </c>
      <c r="K90" s="5" t="n">
        <f aca="false">IFERROR(VALUE(SUBSTITUTE(EXPORT!F90, " EUR", "")),0)</f>
        <v>0</v>
      </c>
      <c r="L90" s="8" t="n">
        <f aca="false">IFERROR(C90/K90-1,0)</f>
        <v>0</v>
      </c>
      <c r="M90" s="4" t="n">
        <f aca="true">IFERROR(DATEDIF(TODAY(),EXPORT!E90,"d"),0)</f>
        <v>0</v>
      </c>
      <c r="N90" s="8" t="n">
        <f aca="false">IFERROR(J90/M90*30,0)</f>
        <v>0</v>
      </c>
      <c r="O90" s="9" t="n">
        <f aca="false">MAX(N90-0.005,0)*MAX(ABS(L90)-0.25,0)*IF(IF(M90&gt;=384,0,M90)&gt;0,(384-M90)/384,0)*10000000</f>
        <v>0</v>
      </c>
    </row>
    <row r="91" customFormat="false" ht="12.8" hidden="false" customHeight="false" outlineLevel="0" collapsed="false">
      <c r="A91" s="10" t="n">
        <f aca="false">EXPORT!A91</f>
        <v>0</v>
      </c>
      <c r="B91" s="10" t="n">
        <f aca="false">EXPORT!B91</f>
        <v>0</v>
      </c>
      <c r="C91" s="11" t="n">
        <f aca="false">IFERROR(VALUE(SUBSTITUTE(EXPORT!C91, " EUR", "")),0)</f>
        <v>0</v>
      </c>
      <c r="D91" s="11" t="n">
        <f aca="false">IFERROR(VALUE(SUBSTITUTE(EXPORT!D91, " EUR", "")),0)</f>
        <v>0</v>
      </c>
      <c r="E91" s="12" t="str">
        <f aca="false">CONCATENATE(MID(EXPORT!E91,7,4),"/",MID(EXPORT!E91,4,2),"/",LEFT(EXPORT!E91,2))</f>
        <v>//</v>
      </c>
      <c r="F91" s="11" t="n">
        <f aca="false">IFERROR(VALUE(EXPORT!G91),0)</f>
        <v>0</v>
      </c>
      <c r="G91" s="11" t="n">
        <f aca="false">IFERROR(VALUE(EXPORT!H91),0)</f>
        <v>0</v>
      </c>
      <c r="H91" s="11" t="n">
        <f aca="false">IFERROR(D91,0)</f>
        <v>0</v>
      </c>
      <c r="I91" s="13" t="n">
        <f aca="false">IFERROR(IF(C91&gt;100,C91/10,C91)/F91-1,0)</f>
        <v>0</v>
      </c>
      <c r="J91" s="13" t="n">
        <f aca="false">IFERROR(IF(H91&gt;100,H91/10,H91)/F91-1,0)</f>
        <v>0</v>
      </c>
      <c r="K91" s="11" t="n">
        <f aca="false">IFERROR(VALUE(SUBSTITUTE(EXPORT!F91, " EUR", "")),0)</f>
        <v>0</v>
      </c>
      <c r="L91" s="14" t="n">
        <f aca="false">IFERROR(C91/K91-1,0)</f>
        <v>0</v>
      </c>
      <c r="M91" s="10" t="n">
        <f aca="true">IFERROR(DATEDIF(TODAY(),EXPORT!E91,"d"),0)</f>
        <v>0</v>
      </c>
      <c r="N91" s="14" t="n">
        <f aca="false">IFERROR(J91/M91*30,0)</f>
        <v>0</v>
      </c>
      <c r="O91" s="9" t="n">
        <f aca="false">MAX(N91-0.005,0)*MAX(ABS(L91)-0.25,0)*IF(IF(M91&gt;=384,0,M91)&gt;0,(384-M91)/384,0)*10000000</f>
        <v>0</v>
      </c>
    </row>
    <row r="92" customFormat="false" ht="12.8" hidden="false" customHeight="false" outlineLevel="0" collapsed="false">
      <c r="A92" s="4" t="n">
        <f aca="false">EXPORT!A92</f>
        <v>0</v>
      </c>
      <c r="B92" s="4" t="n">
        <f aca="false">EXPORT!B92</f>
        <v>0</v>
      </c>
      <c r="C92" s="5" t="n">
        <f aca="false">IFERROR(VALUE(SUBSTITUTE(EXPORT!C92, " EUR", "")),0)</f>
        <v>0</v>
      </c>
      <c r="D92" s="5" t="n">
        <f aca="false">IFERROR(VALUE(SUBSTITUTE(EXPORT!D92, " EUR", "")),0)</f>
        <v>0</v>
      </c>
      <c r="E92" s="6" t="str">
        <f aca="false">CONCATENATE(MID(EXPORT!E92,7,4),"/",MID(EXPORT!E92,4,2),"/",LEFT(EXPORT!E92,2))</f>
        <v>//</v>
      </c>
      <c r="F92" s="5" t="n">
        <f aca="false">IFERROR(VALUE(EXPORT!G92),0)</f>
        <v>0</v>
      </c>
      <c r="G92" s="5" t="n">
        <f aca="false">IFERROR(VALUE(EXPORT!H92),0)</f>
        <v>0</v>
      </c>
      <c r="H92" s="5" t="n">
        <f aca="false">IFERROR(D92,0)</f>
        <v>0</v>
      </c>
      <c r="I92" s="7" t="n">
        <f aca="false">IFERROR(IF(C92&gt;100,C92/10,C92)/F92-1,0)</f>
        <v>0</v>
      </c>
      <c r="J92" s="7" t="n">
        <f aca="false">IFERROR(IF(H92&gt;100,H92/10,H92)/F92-1,0)</f>
        <v>0</v>
      </c>
      <c r="K92" s="5" t="n">
        <f aca="false">IFERROR(VALUE(SUBSTITUTE(EXPORT!F92, " EUR", "")),0)</f>
        <v>0</v>
      </c>
      <c r="L92" s="8" t="n">
        <f aca="false">IFERROR(C92/K92-1,0)</f>
        <v>0</v>
      </c>
      <c r="M92" s="4" t="n">
        <f aca="true">IFERROR(DATEDIF(TODAY(),EXPORT!E92,"d"),0)</f>
        <v>0</v>
      </c>
      <c r="N92" s="8" t="n">
        <f aca="false">IFERROR(J92/M92*30,0)</f>
        <v>0</v>
      </c>
      <c r="O92" s="9" t="n">
        <f aca="false">MAX(N92-0.005,0)*MAX(ABS(L92)-0.25,0)*IF(IF(M92&gt;=384,0,M92)&gt;0,(384-M92)/384,0)*10000000</f>
        <v>0</v>
      </c>
    </row>
    <row r="93" customFormat="false" ht="12.8" hidden="false" customHeight="false" outlineLevel="0" collapsed="false">
      <c r="A93" s="10" t="n">
        <f aca="false">EXPORT!A93</f>
        <v>0</v>
      </c>
      <c r="B93" s="10" t="n">
        <f aca="false">EXPORT!B93</f>
        <v>0</v>
      </c>
      <c r="C93" s="11" t="n">
        <f aca="false">IFERROR(VALUE(SUBSTITUTE(EXPORT!C93, " EUR", "")),0)</f>
        <v>0</v>
      </c>
      <c r="D93" s="11" t="n">
        <f aca="false">IFERROR(VALUE(SUBSTITUTE(EXPORT!D93, " EUR", "")),0)</f>
        <v>0</v>
      </c>
      <c r="E93" s="12" t="str">
        <f aca="false">CONCATENATE(MID(EXPORT!E93,7,4),"/",MID(EXPORT!E93,4,2),"/",LEFT(EXPORT!E93,2))</f>
        <v>//</v>
      </c>
      <c r="F93" s="11" t="n">
        <f aca="false">IFERROR(VALUE(EXPORT!G93),0)</f>
        <v>0</v>
      </c>
      <c r="G93" s="11" t="n">
        <f aca="false">IFERROR(VALUE(EXPORT!H93),0)</f>
        <v>0</v>
      </c>
      <c r="H93" s="11" t="n">
        <f aca="false">IFERROR(D93,0)</f>
        <v>0</v>
      </c>
      <c r="I93" s="13" t="n">
        <f aca="false">IFERROR(IF(C93&gt;100,C93/10,C93)/F93-1,0)</f>
        <v>0</v>
      </c>
      <c r="J93" s="13" t="n">
        <f aca="false">IFERROR(IF(H93&gt;100,H93/10,H93)/F93-1,0)</f>
        <v>0</v>
      </c>
      <c r="K93" s="11" t="n">
        <f aca="false">IFERROR(VALUE(SUBSTITUTE(EXPORT!F93, " EUR", "")),0)</f>
        <v>0</v>
      </c>
      <c r="L93" s="14" t="n">
        <f aca="false">IFERROR(C93/K93-1,0)</f>
        <v>0</v>
      </c>
      <c r="M93" s="10" t="n">
        <f aca="true">IFERROR(DATEDIF(TODAY(),EXPORT!E93,"d"),0)</f>
        <v>0</v>
      </c>
      <c r="N93" s="14" t="n">
        <f aca="false">IFERROR(J93/M93*30,0)</f>
        <v>0</v>
      </c>
      <c r="O93" s="9" t="n">
        <f aca="false">MAX(N93-0.005,0)*MAX(ABS(L93)-0.25,0)*IF(IF(M93&gt;=384,0,M93)&gt;0,(384-M93)/384,0)*10000000</f>
        <v>0</v>
      </c>
    </row>
    <row r="94" customFormat="false" ht="12.8" hidden="false" customHeight="false" outlineLevel="0" collapsed="false">
      <c r="A94" s="4" t="n">
        <f aca="false">EXPORT!A94</f>
        <v>0</v>
      </c>
      <c r="B94" s="4" t="n">
        <f aca="false">EXPORT!B94</f>
        <v>0</v>
      </c>
      <c r="C94" s="5" t="n">
        <f aca="false">IFERROR(VALUE(SUBSTITUTE(EXPORT!C94, " EUR", "")),0)</f>
        <v>0</v>
      </c>
      <c r="D94" s="5" t="n">
        <f aca="false">IFERROR(VALUE(SUBSTITUTE(EXPORT!D94, " EUR", "")),0)</f>
        <v>0</v>
      </c>
      <c r="E94" s="6" t="str">
        <f aca="false">CONCATENATE(MID(EXPORT!E94,7,4),"/",MID(EXPORT!E94,4,2),"/",LEFT(EXPORT!E94,2))</f>
        <v>//</v>
      </c>
      <c r="F94" s="5" t="n">
        <f aca="false">IFERROR(VALUE(EXPORT!G94),0)</f>
        <v>0</v>
      </c>
      <c r="G94" s="5" t="n">
        <f aca="false">IFERROR(VALUE(EXPORT!H94),0)</f>
        <v>0</v>
      </c>
      <c r="H94" s="5" t="n">
        <f aca="false">IFERROR(D94,0)</f>
        <v>0</v>
      </c>
      <c r="I94" s="7" t="n">
        <f aca="false">IFERROR(IF(C94&gt;100,C94/10,C94)/F94-1,0)</f>
        <v>0</v>
      </c>
      <c r="J94" s="7" t="n">
        <f aca="false">IFERROR(IF(H94&gt;100,H94/10,H94)/F94-1,0)</f>
        <v>0</v>
      </c>
      <c r="K94" s="5" t="n">
        <f aca="false">IFERROR(VALUE(SUBSTITUTE(EXPORT!F94, " EUR", "")),0)</f>
        <v>0</v>
      </c>
      <c r="L94" s="8" t="n">
        <f aca="false">IFERROR(C94/K94-1,0)</f>
        <v>0</v>
      </c>
      <c r="M94" s="4" t="n">
        <f aca="true">IFERROR(DATEDIF(TODAY(),EXPORT!E94,"d"),0)</f>
        <v>0</v>
      </c>
      <c r="N94" s="8" t="n">
        <f aca="false">IFERROR(J94/M94*30,0)</f>
        <v>0</v>
      </c>
      <c r="O94" s="9" t="n">
        <f aca="false">MAX(N94-0.005,0)*MAX(ABS(L94)-0.25,0)*IF(IF(M94&gt;=384,0,M94)&gt;0,(384-M94)/384,0)*10000000</f>
        <v>0</v>
      </c>
    </row>
    <row r="95" customFormat="false" ht="12.8" hidden="false" customHeight="false" outlineLevel="0" collapsed="false">
      <c r="A95" s="10" t="n">
        <f aca="false">EXPORT!A95</f>
        <v>0</v>
      </c>
      <c r="B95" s="10" t="n">
        <f aca="false">EXPORT!B95</f>
        <v>0</v>
      </c>
      <c r="C95" s="11" t="n">
        <f aca="false">IFERROR(VALUE(SUBSTITUTE(EXPORT!C95, " EUR", "")),0)</f>
        <v>0</v>
      </c>
      <c r="D95" s="11" t="n">
        <f aca="false">IFERROR(VALUE(SUBSTITUTE(EXPORT!D95, " EUR", "")),0)</f>
        <v>0</v>
      </c>
      <c r="E95" s="12" t="str">
        <f aca="false">CONCATENATE(MID(EXPORT!E95,7,4),"/",MID(EXPORT!E95,4,2),"/",LEFT(EXPORT!E95,2))</f>
        <v>//</v>
      </c>
      <c r="F95" s="11" t="n">
        <f aca="false">IFERROR(VALUE(EXPORT!G95),0)</f>
        <v>0</v>
      </c>
      <c r="G95" s="11" t="n">
        <f aca="false">IFERROR(VALUE(EXPORT!H95),0)</f>
        <v>0</v>
      </c>
      <c r="H95" s="11" t="n">
        <f aca="false">IFERROR(D95,0)</f>
        <v>0</v>
      </c>
      <c r="I95" s="13" t="n">
        <f aca="false">IFERROR(IF(C95&gt;100,C95/10,C95)/F95-1,0)</f>
        <v>0</v>
      </c>
      <c r="J95" s="13" t="n">
        <f aca="false">IFERROR(IF(H95&gt;100,H95/10,H95)/F95-1,0)</f>
        <v>0</v>
      </c>
      <c r="K95" s="11" t="n">
        <f aca="false">IFERROR(VALUE(SUBSTITUTE(EXPORT!F95, " EUR", "")),0)</f>
        <v>0</v>
      </c>
      <c r="L95" s="14" t="n">
        <f aca="false">IFERROR(C95/K95-1,0)</f>
        <v>0</v>
      </c>
      <c r="M95" s="10" t="n">
        <f aca="true">IFERROR(DATEDIF(TODAY(),EXPORT!E95,"d"),0)</f>
        <v>0</v>
      </c>
      <c r="N95" s="14" t="n">
        <f aca="false">IFERROR(J95/M95*30,0)</f>
        <v>0</v>
      </c>
      <c r="O95" s="9" t="n">
        <f aca="false">MAX(N95-0.005,0)*MAX(ABS(L95)-0.25,0)*IF(IF(M95&gt;=384,0,M95)&gt;0,(384-M95)/384,0)*10000000</f>
        <v>0</v>
      </c>
    </row>
    <row r="96" customFormat="false" ht="12.8" hidden="false" customHeight="false" outlineLevel="0" collapsed="false">
      <c r="A96" s="4" t="n">
        <f aca="false">EXPORT!A96</f>
        <v>0</v>
      </c>
      <c r="B96" s="4" t="n">
        <f aca="false">EXPORT!B96</f>
        <v>0</v>
      </c>
      <c r="C96" s="5" t="n">
        <f aca="false">IFERROR(VALUE(SUBSTITUTE(EXPORT!C96, " EUR", "")),0)</f>
        <v>0</v>
      </c>
      <c r="D96" s="5" t="n">
        <f aca="false">IFERROR(VALUE(SUBSTITUTE(EXPORT!D96, " EUR", "")),0)</f>
        <v>0</v>
      </c>
      <c r="E96" s="6" t="str">
        <f aca="false">CONCATENATE(MID(EXPORT!E96,7,4),"/",MID(EXPORT!E96,4,2),"/",LEFT(EXPORT!E96,2))</f>
        <v>//</v>
      </c>
      <c r="F96" s="5" t="n">
        <f aca="false">IFERROR(VALUE(EXPORT!G96),0)</f>
        <v>0</v>
      </c>
      <c r="G96" s="5" t="n">
        <f aca="false">IFERROR(VALUE(EXPORT!H96),0)</f>
        <v>0</v>
      </c>
      <c r="H96" s="5" t="n">
        <f aca="false">IFERROR(D96,0)</f>
        <v>0</v>
      </c>
      <c r="I96" s="7" t="n">
        <f aca="false">IFERROR(IF(C96&gt;100,C96/10,C96)/F96-1,0)</f>
        <v>0</v>
      </c>
      <c r="J96" s="7" t="n">
        <f aca="false">IFERROR(IF(H96&gt;100,H96/10,H96)/F96-1,0)</f>
        <v>0</v>
      </c>
      <c r="K96" s="5" t="n">
        <f aca="false">IFERROR(VALUE(SUBSTITUTE(EXPORT!F96, " EUR", "")),0)</f>
        <v>0</v>
      </c>
      <c r="L96" s="8" t="n">
        <f aca="false">IFERROR(C96/K96-1,0)</f>
        <v>0</v>
      </c>
      <c r="M96" s="4" t="n">
        <f aca="true">IFERROR(DATEDIF(TODAY(),EXPORT!E96,"d"),0)</f>
        <v>0</v>
      </c>
      <c r="N96" s="8" t="n">
        <f aca="false">IFERROR(J96/M96*30,0)</f>
        <v>0</v>
      </c>
      <c r="O96" s="9" t="n">
        <f aca="false">MAX(N96-0.005,0)*MAX(ABS(L96)-0.25,0)*IF(IF(M96&gt;=384,0,M96)&gt;0,(384-M96)/384,0)*10000000</f>
        <v>0</v>
      </c>
    </row>
    <row r="97" customFormat="false" ht="12.8" hidden="false" customHeight="false" outlineLevel="0" collapsed="false">
      <c r="A97" s="10" t="n">
        <f aca="false">EXPORT!A97</f>
        <v>0</v>
      </c>
      <c r="B97" s="10" t="n">
        <f aca="false">EXPORT!B97</f>
        <v>0</v>
      </c>
      <c r="C97" s="11" t="n">
        <f aca="false">IFERROR(VALUE(SUBSTITUTE(EXPORT!C97, " EUR", "")),0)</f>
        <v>0</v>
      </c>
      <c r="D97" s="11" t="n">
        <f aca="false">IFERROR(VALUE(SUBSTITUTE(EXPORT!D97, " EUR", "")),0)</f>
        <v>0</v>
      </c>
      <c r="E97" s="12" t="str">
        <f aca="false">CONCATENATE(MID(EXPORT!E97,7,4),"/",MID(EXPORT!E97,4,2),"/",LEFT(EXPORT!E97,2))</f>
        <v>//</v>
      </c>
      <c r="F97" s="11" t="n">
        <f aca="false">IFERROR(VALUE(EXPORT!G97),0)</f>
        <v>0</v>
      </c>
      <c r="G97" s="11" t="n">
        <f aca="false">IFERROR(VALUE(EXPORT!H97),0)</f>
        <v>0</v>
      </c>
      <c r="H97" s="11" t="n">
        <f aca="false">IFERROR(D97,0)</f>
        <v>0</v>
      </c>
      <c r="I97" s="13" t="n">
        <f aca="false">IFERROR(IF(C97&gt;100,C97/10,C97)/F97-1,0)</f>
        <v>0</v>
      </c>
      <c r="J97" s="13" t="n">
        <f aca="false">IFERROR(IF(H97&gt;100,H97/10,H97)/F97-1,0)</f>
        <v>0</v>
      </c>
      <c r="K97" s="11" t="n">
        <f aca="false">IFERROR(VALUE(SUBSTITUTE(EXPORT!F97, " EUR", "")),0)</f>
        <v>0</v>
      </c>
      <c r="L97" s="14" t="n">
        <f aca="false">IFERROR(C97/K97-1,0)</f>
        <v>0</v>
      </c>
      <c r="M97" s="10" t="n">
        <f aca="true">IFERROR(DATEDIF(TODAY(),EXPORT!E97,"d"),0)</f>
        <v>0</v>
      </c>
      <c r="N97" s="14" t="n">
        <f aca="false">IFERROR(J97/M97*30,0)</f>
        <v>0</v>
      </c>
      <c r="O97" s="9" t="n">
        <f aca="false">MAX(N97-0.005,0)*MAX(ABS(L97)-0.25,0)*IF(IF(M97&gt;=384,0,M97)&gt;0,(384-M97)/384,0)*10000000</f>
        <v>0</v>
      </c>
    </row>
    <row r="98" customFormat="false" ht="12.8" hidden="false" customHeight="false" outlineLevel="0" collapsed="false">
      <c r="A98" s="4" t="n">
        <f aca="false">EXPORT!A98</f>
        <v>0</v>
      </c>
      <c r="B98" s="4" t="n">
        <f aca="false">EXPORT!B98</f>
        <v>0</v>
      </c>
      <c r="C98" s="5" t="n">
        <f aca="false">IFERROR(VALUE(SUBSTITUTE(EXPORT!C98, " EUR", "")),0)</f>
        <v>0</v>
      </c>
      <c r="D98" s="5" t="n">
        <f aca="false">IFERROR(VALUE(SUBSTITUTE(EXPORT!D98, " EUR", "")),0)</f>
        <v>0</v>
      </c>
      <c r="E98" s="6" t="str">
        <f aca="false">CONCATENATE(MID(EXPORT!E98,7,4),"/",MID(EXPORT!E98,4,2),"/",LEFT(EXPORT!E98,2))</f>
        <v>//</v>
      </c>
      <c r="F98" s="5" t="n">
        <f aca="false">IFERROR(VALUE(EXPORT!G98),0)</f>
        <v>0</v>
      </c>
      <c r="G98" s="5" t="n">
        <f aca="false">IFERROR(VALUE(EXPORT!H98),0)</f>
        <v>0</v>
      </c>
      <c r="H98" s="5" t="n">
        <f aca="false">IFERROR(D98,0)</f>
        <v>0</v>
      </c>
      <c r="I98" s="7" t="n">
        <f aca="false">IFERROR(IF(C98&gt;100,C98/10,C98)/F98-1,0)</f>
        <v>0</v>
      </c>
      <c r="J98" s="7" t="n">
        <f aca="false">IFERROR(IF(H98&gt;100,H98/10,H98)/F98-1,0)</f>
        <v>0</v>
      </c>
      <c r="K98" s="5" t="n">
        <f aca="false">IFERROR(VALUE(SUBSTITUTE(EXPORT!F98, " EUR", "")),0)</f>
        <v>0</v>
      </c>
      <c r="L98" s="8" t="n">
        <f aca="false">IFERROR(C98/K98-1,0)</f>
        <v>0</v>
      </c>
      <c r="M98" s="4" t="n">
        <f aca="true">IFERROR(DATEDIF(TODAY(),EXPORT!E98,"d"),0)</f>
        <v>0</v>
      </c>
      <c r="N98" s="8" t="n">
        <f aca="false">IFERROR(J98/M98*30,0)</f>
        <v>0</v>
      </c>
      <c r="O98" s="9" t="n">
        <f aca="false">MAX(N98-0.005,0)*MAX(ABS(L98)-0.25,0)*IF(IF(M98&gt;=384,0,M98)&gt;0,(384-M98)/384,0)*10000000</f>
        <v>0</v>
      </c>
    </row>
    <row r="99" customFormat="false" ht="12.8" hidden="false" customHeight="false" outlineLevel="0" collapsed="false">
      <c r="A99" s="10" t="n">
        <f aca="false">EXPORT!A99</f>
        <v>0</v>
      </c>
      <c r="B99" s="10" t="n">
        <f aca="false">EXPORT!B99</f>
        <v>0</v>
      </c>
      <c r="C99" s="11" t="n">
        <f aca="false">IFERROR(VALUE(SUBSTITUTE(EXPORT!C99, " EUR", "")),0)</f>
        <v>0</v>
      </c>
      <c r="D99" s="11" t="n">
        <f aca="false">IFERROR(VALUE(SUBSTITUTE(EXPORT!D99, " EUR", "")),0)</f>
        <v>0</v>
      </c>
      <c r="E99" s="12" t="str">
        <f aca="false">CONCATENATE(MID(EXPORT!E99,7,4),"/",MID(EXPORT!E99,4,2),"/",LEFT(EXPORT!E99,2))</f>
        <v>//</v>
      </c>
      <c r="F99" s="11" t="n">
        <f aca="false">IFERROR(VALUE(EXPORT!G99),0)</f>
        <v>0</v>
      </c>
      <c r="G99" s="11" t="n">
        <f aca="false">IFERROR(VALUE(EXPORT!H99),0)</f>
        <v>0</v>
      </c>
      <c r="H99" s="11" t="n">
        <f aca="false">IFERROR(D99,0)</f>
        <v>0</v>
      </c>
      <c r="I99" s="13" t="n">
        <f aca="false">IFERROR(IF(C99&gt;100,C99/10,C99)/F99-1,0)</f>
        <v>0</v>
      </c>
      <c r="J99" s="13" t="n">
        <f aca="false">IFERROR(IF(H99&gt;100,H99/10,H99)/F99-1,0)</f>
        <v>0</v>
      </c>
      <c r="K99" s="11" t="n">
        <f aca="false">IFERROR(VALUE(SUBSTITUTE(EXPORT!F99, " EUR", "")),0)</f>
        <v>0</v>
      </c>
      <c r="L99" s="14" t="n">
        <f aca="false">IFERROR(C99/K99-1,0)</f>
        <v>0</v>
      </c>
      <c r="M99" s="10" t="n">
        <f aca="true">IFERROR(DATEDIF(TODAY(),EXPORT!E99,"d"),0)</f>
        <v>0</v>
      </c>
      <c r="N99" s="14" t="n">
        <f aca="false">IFERROR(J99/M99*30,0)</f>
        <v>0</v>
      </c>
      <c r="O99" s="9" t="n">
        <f aca="false">MAX(N99-0.005,0)*MAX(ABS(L99)-0.25,0)*IF(IF(M99&gt;=384,0,M99)&gt;0,(384-M99)/384,0)*10000000</f>
        <v>0</v>
      </c>
    </row>
    <row r="100" customFormat="false" ht="12.8" hidden="false" customHeight="false" outlineLevel="0" collapsed="false">
      <c r="A100" s="4" t="n">
        <f aca="false">EXPORT!A100</f>
        <v>0</v>
      </c>
      <c r="B100" s="4" t="n">
        <f aca="false">EXPORT!B100</f>
        <v>0</v>
      </c>
      <c r="C100" s="5" t="n">
        <f aca="false">IFERROR(VALUE(SUBSTITUTE(EXPORT!C100, " EUR", "")),0)</f>
        <v>0</v>
      </c>
      <c r="D100" s="5" t="n">
        <f aca="false">IFERROR(VALUE(SUBSTITUTE(EXPORT!D100, " EUR", "")),0)</f>
        <v>0</v>
      </c>
      <c r="E100" s="6" t="str">
        <f aca="false">CONCATENATE(MID(EXPORT!E100,7,4),"/",MID(EXPORT!E100,4,2),"/",LEFT(EXPORT!E100,2))</f>
        <v>//</v>
      </c>
      <c r="F100" s="5" t="n">
        <f aca="false">IFERROR(VALUE(EXPORT!G100),0)</f>
        <v>0</v>
      </c>
      <c r="G100" s="5" t="n">
        <f aca="false">IFERROR(VALUE(EXPORT!H100),0)</f>
        <v>0</v>
      </c>
      <c r="H100" s="5" t="n">
        <f aca="false">IFERROR(D100,0)</f>
        <v>0</v>
      </c>
      <c r="I100" s="7" t="n">
        <f aca="false">IFERROR(IF(C100&gt;100,C100/10,C100)/F100-1,0)</f>
        <v>0</v>
      </c>
      <c r="J100" s="7" t="n">
        <f aca="false">IFERROR(IF(H100&gt;100,H100/10,H100)/F100-1,0)</f>
        <v>0</v>
      </c>
      <c r="K100" s="5" t="n">
        <f aca="false">IFERROR(VALUE(SUBSTITUTE(EXPORT!F100, " EUR", "")),0)</f>
        <v>0</v>
      </c>
      <c r="L100" s="8" t="n">
        <f aca="false">IFERROR(C100/K100-1,0)</f>
        <v>0</v>
      </c>
      <c r="M100" s="4" t="n">
        <f aca="true">IFERROR(DATEDIF(TODAY(),EXPORT!E100,"d"),0)</f>
        <v>0</v>
      </c>
      <c r="N100" s="8" t="n">
        <f aca="false">IFERROR(J100/M100*30,0)</f>
        <v>0</v>
      </c>
      <c r="O100" s="9" t="n">
        <f aca="false">MAX(N100-0.005,0)*MAX(ABS(L100)-0.25,0)*IF(IF(M100&gt;=384,0,M100)&gt;0,(384-M100)/384,0)*10000000</f>
        <v>0</v>
      </c>
    </row>
    <row r="101" customFormat="false" ht="12.8" hidden="false" customHeight="false" outlineLevel="0" collapsed="false">
      <c r="A101" s="10" t="n">
        <f aca="false">EXPORT!A101</f>
        <v>0</v>
      </c>
      <c r="B101" s="10" t="n">
        <f aca="false">EXPORT!B101</f>
        <v>0</v>
      </c>
      <c r="C101" s="11" t="n">
        <f aca="false">IFERROR(VALUE(SUBSTITUTE(EXPORT!C101, " EUR", "")),0)</f>
        <v>0</v>
      </c>
      <c r="D101" s="11" t="n">
        <f aca="false">IFERROR(VALUE(SUBSTITUTE(EXPORT!D101, " EUR", "")),0)</f>
        <v>0</v>
      </c>
      <c r="E101" s="12" t="str">
        <f aca="false">CONCATENATE(MID(EXPORT!E101,7,4),"/",MID(EXPORT!E101,4,2),"/",LEFT(EXPORT!E101,2))</f>
        <v>//</v>
      </c>
      <c r="F101" s="11" t="n">
        <f aca="false">IFERROR(VALUE(EXPORT!G101),0)</f>
        <v>0</v>
      </c>
      <c r="G101" s="11" t="n">
        <f aca="false">IFERROR(VALUE(EXPORT!H101),0)</f>
        <v>0</v>
      </c>
      <c r="H101" s="11" t="n">
        <f aca="false">IFERROR(D101,0)</f>
        <v>0</v>
      </c>
      <c r="I101" s="13" t="n">
        <f aca="false">IFERROR(IF(C101&gt;100,C101/10,C101)/F101-1,0)</f>
        <v>0</v>
      </c>
      <c r="J101" s="13" t="n">
        <f aca="false">IFERROR(IF(H101&gt;100,H101/10,H101)/F101-1,0)</f>
        <v>0</v>
      </c>
      <c r="K101" s="11" t="n">
        <f aca="false">IFERROR(VALUE(SUBSTITUTE(EXPORT!F101, " EUR", "")),0)</f>
        <v>0</v>
      </c>
      <c r="L101" s="14" t="n">
        <f aca="false">IFERROR(C101/K101-1,0)</f>
        <v>0</v>
      </c>
      <c r="M101" s="10" t="n">
        <f aca="true">IFERROR(DATEDIF(TODAY(),EXPORT!E101,"d"),0)</f>
        <v>0</v>
      </c>
      <c r="N101" s="14" t="n">
        <f aca="false">IFERROR(J101/M101*30,0)</f>
        <v>0</v>
      </c>
      <c r="O101" s="9" t="n">
        <f aca="false">MAX(N101-0.005,0)*MAX(ABS(L101)-0.25,0)*IF(IF(M101&gt;=384,0,M101)&gt;0,(384-M101)/384,0)*10000000</f>
        <v>0</v>
      </c>
    </row>
    <row r="102" customFormat="false" ht="12.8" hidden="false" customHeight="false" outlineLevel="0" collapsed="false">
      <c r="A102" s="4" t="n">
        <f aca="false">EXPORT!A102</f>
        <v>0</v>
      </c>
      <c r="B102" s="4" t="n">
        <f aca="false">EXPORT!B102</f>
        <v>0</v>
      </c>
      <c r="C102" s="5" t="n">
        <f aca="false">IFERROR(VALUE(SUBSTITUTE(EXPORT!C102, " EUR", "")),0)</f>
        <v>0</v>
      </c>
      <c r="D102" s="5" t="n">
        <f aca="false">IFERROR(VALUE(SUBSTITUTE(EXPORT!D102, " EUR", "")),0)</f>
        <v>0</v>
      </c>
      <c r="E102" s="6" t="str">
        <f aca="false">CONCATENATE(MID(EXPORT!E102,7,4),"/",MID(EXPORT!E102,4,2),"/",LEFT(EXPORT!E102,2))</f>
        <v>//</v>
      </c>
      <c r="F102" s="5" t="n">
        <f aca="false">IFERROR(VALUE(EXPORT!G102),0)</f>
        <v>0</v>
      </c>
      <c r="G102" s="5" t="n">
        <f aca="false">IFERROR(VALUE(EXPORT!H102),0)</f>
        <v>0</v>
      </c>
      <c r="H102" s="5" t="n">
        <f aca="false">IFERROR(D102,0)</f>
        <v>0</v>
      </c>
      <c r="I102" s="7" t="n">
        <f aca="false">IFERROR(IF(C102&gt;100,C102/10,C102)/F102-1,0)</f>
        <v>0</v>
      </c>
      <c r="J102" s="7" t="n">
        <f aca="false">IFERROR(IF(H102&gt;100,H102/10,H102)/F102-1,0)</f>
        <v>0</v>
      </c>
      <c r="K102" s="5" t="n">
        <f aca="false">IFERROR(VALUE(SUBSTITUTE(EXPORT!F102, " EUR", "")),0)</f>
        <v>0</v>
      </c>
      <c r="L102" s="8" t="n">
        <f aca="false">IFERROR(C102/K102-1,0)</f>
        <v>0</v>
      </c>
      <c r="M102" s="4" t="n">
        <f aca="true">IFERROR(DATEDIF(TODAY(),EXPORT!E102,"d"),0)</f>
        <v>0</v>
      </c>
      <c r="N102" s="8" t="n">
        <f aca="false">IFERROR(J102/M102*30,0)</f>
        <v>0</v>
      </c>
      <c r="O102" s="9" t="n">
        <f aca="false">MAX(N102-0.005,0)*MAX(ABS(L102)-0.25,0)*IF(IF(M102&gt;=384,0,M102)&gt;0,(384-M102)/384,0)*10000000</f>
        <v>0</v>
      </c>
    </row>
    <row r="103" customFormat="false" ht="12.8" hidden="false" customHeight="false" outlineLevel="0" collapsed="false">
      <c r="A103" s="10" t="n">
        <f aca="false">EXPORT!A103</f>
        <v>0</v>
      </c>
      <c r="B103" s="10" t="n">
        <f aca="false">EXPORT!B103</f>
        <v>0</v>
      </c>
      <c r="C103" s="11" t="n">
        <f aca="false">IFERROR(VALUE(SUBSTITUTE(EXPORT!C103, " EUR", "")),0)</f>
        <v>0</v>
      </c>
      <c r="D103" s="11" t="n">
        <f aca="false">IFERROR(VALUE(SUBSTITUTE(EXPORT!D103, " EUR", "")),0)</f>
        <v>0</v>
      </c>
      <c r="E103" s="12" t="str">
        <f aca="false">CONCATENATE(MID(EXPORT!E103,7,4),"/",MID(EXPORT!E103,4,2),"/",LEFT(EXPORT!E103,2))</f>
        <v>//</v>
      </c>
      <c r="F103" s="11" t="n">
        <f aca="false">IFERROR(VALUE(EXPORT!G103),0)</f>
        <v>0</v>
      </c>
      <c r="G103" s="11" t="n">
        <f aca="false">IFERROR(VALUE(EXPORT!H103),0)</f>
        <v>0</v>
      </c>
      <c r="H103" s="11" t="n">
        <f aca="false">IFERROR(D103,0)</f>
        <v>0</v>
      </c>
      <c r="I103" s="13" t="n">
        <f aca="false">IFERROR(IF(C103&gt;100,C103/10,C103)/F103-1,0)</f>
        <v>0</v>
      </c>
      <c r="J103" s="13" t="n">
        <f aca="false">IFERROR(IF(H103&gt;100,H103/10,H103)/F103-1,0)</f>
        <v>0</v>
      </c>
      <c r="K103" s="11" t="n">
        <f aca="false">IFERROR(VALUE(SUBSTITUTE(EXPORT!F103, " EUR", "")),0)</f>
        <v>0</v>
      </c>
      <c r="L103" s="14" t="n">
        <f aca="false">IFERROR(C103/K103-1,0)</f>
        <v>0</v>
      </c>
      <c r="M103" s="10" t="n">
        <f aca="true">IFERROR(DATEDIF(TODAY(),EXPORT!E103,"d"),0)</f>
        <v>0</v>
      </c>
      <c r="N103" s="14" t="n">
        <f aca="false">IFERROR(J103/M103*30,0)</f>
        <v>0</v>
      </c>
      <c r="O103" s="9" t="n">
        <f aca="false">MAX(N103-0.005,0)*MAX(ABS(L103)-0.25,0)*IF(IF(M103&gt;=384,0,M103)&gt;0,(384-M103)/384,0)*10000000</f>
        <v>0</v>
      </c>
    </row>
    <row r="104" customFormat="false" ht="12.8" hidden="false" customHeight="false" outlineLevel="0" collapsed="false">
      <c r="A104" s="4" t="n">
        <f aca="false">EXPORT!A104</f>
        <v>0</v>
      </c>
      <c r="B104" s="4" t="n">
        <f aca="false">EXPORT!B104</f>
        <v>0</v>
      </c>
      <c r="C104" s="5" t="n">
        <f aca="false">IFERROR(VALUE(SUBSTITUTE(EXPORT!C104, " EUR", "")),0)</f>
        <v>0</v>
      </c>
      <c r="D104" s="5" t="n">
        <f aca="false">IFERROR(VALUE(SUBSTITUTE(EXPORT!D104, " EUR", "")),0)</f>
        <v>0</v>
      </c>
      <c r="E104" s="6" t="str">
        <f aca="false">CONCATENATE(MID(EXPORT!E104,7,4),"/",MID(EXPORT!E104,4,2),"/",LEFT(EXPORT!E104,2))</f>
        <v>//</v>
      </c>
      <c r="F104" s="5" t="n">
        <f aca="false">IFERROR(VALUE(EXPORT!G104),0)</f>
        <v>0</v>
      </c>
      <c r="G104" s="5" t="n">
        <f aca="false">IFERROR(VALUE(EXPORT!H104),0)</f>
        <v>0</v>
      </c>
      <c r="H104" s="5" t="n">
        <f aca="false">IFERROR(D104,0)</f>
        <v>0</v>
      </c>
      <c r="I104" s="7" t="n">
        <f aca="false">IFERROR(IF(C104&gt;100,C104/10,C104)/F104-1,0)</f>
        <v>0</v>
      </c>
      <c r="J104" s="7" t="n">
        <f aca="false">IFERROR(IF(H104&gt;100,H104/10,H104)/F104-1,0)</f>
        <v>0</v>
      </c>
      <c r="K104" s="5" t="n">
        <f aca="false">IFERROR(VALUE(SUBSTITUTE(EXPORT!F104, " EUR", "")),0)</f>
        <v>0</v>
      </c>
      <c r="L104" s="8" t="n">
        <f aca="false">IFERROR(C104/K104-1,0)</f>
        <v>0</v>
      </c>
      <c r="M104" s="4" t="n">
        <f aca="true">IFERROR(DATEDIF(TODAY(),EXPORT!E104,"d"),0)</f>
        <v>0</v>
      </c>
      <c r="N104" s="8" t="n">
        <f aca="false">IFERROR(J104/M104*30,0)</f>
        <v>0</v>
      </c>
      <c r="O104" s="9" t="n">
        <f aca="false">MAX(N104-0.005,0)*MAX(ABS(L104)-0.25,0)*IF(IF(M104&gt;=384,0,M104)&gt;0,(384-M104)/384,0)*10000000</f>
        <v>0</v>
      </c>
    </row>
    <row r="105" customFormat="false" ht="12.8" hidden="false" customHeight="false" outlineLevel="0" collapsed="false">
      <c r="A105" s="10" t="n">
        <f aca="false">EXPORT!A105</f>
        <v>0</v>
      </c>
      <c r="B105" s="10" t="n">
        <f aca="false">EXPORT!B105</f>
        <v>0</v>
      </c>
      <c r="C105" s="11" t="n">
        <f aca="false">IFERROR(VALUE(SUBSTITUTE(EXPORT!C105, " EUR", "")),0)</f>
        <v>0</v>
      </c>
      <c r="D105" s="11" t="n">
        <f aca="false">IFERROR(VALUE(SUBSTITUTE(EXPORT!D105, " EUR", "")),0)</f>
        <v>0</v>
      </c>
      <c r="E105" s="12" t="str">
        <f aca="false">CONCATENATE(MID(EXPORT!E105,7,4),"/",MID(EXPORT!E105,4,2),"/",LEFT(EXPORT!E105,2))</f>
        <v>//</v>
      </c>
      <c r="F105" s="11" t="n">
        <f aca="false">IFERROR(VALUE(EXPORT!G105),0)</f>
        <v>0</v>
      </c>
      <c r="G105" s="11" t="n">
        <f aca="false">IFERROR(VALUE(EXPORT!H105),0)</f>
        <v>0</v>
      </c>
      <c r="H105" s="11" t="n">
        <f aca="false">IFERROR(D105,0)</f>
        <v>0</v>
      </c>
      <c r="I105" s="13" t="n">
        <f aca="false">IFERROR(IF(C105&gt;100,C105/10,C105)/F105-1,0)</f>
        <v>0</v>
      </c>
      <c r="J105" s="13" t="n">
        <f aca="false">IFERROR(IF(H105&gt;100,H105/10,H105)/F105-1,0)</f>
        <v>0</v>
      </c>
      <c r="K105" s="11" t="n">
        <f aca="false">IFERROR(VALUE(SUBSTITUTE(EXPORT!F105, " EUR", "")),0)</f>
        <v>0</v>
      </c>
      <c r="L105" s="14" t="n">
        <f aca="false">IFERROR(C105/K105-1,0)</f>
        <v>0</v>
      </c>
      <c r="M105" s="10" t="n">
        <f aca="true">IFERROR(DATEDIF(TODAY(),EXPORT!E105,"d"),0)</f>
        <v>0</v>
      </c>
      <c r="N105" s="14" t="n">
        <f aca="false">IFERROR(J105/M105*30,0)</f>
        <v>0</v>
      </c>
      <c r="O105" s="9" t="n">
        <f aca="false">MAX(N105-0.005,0)*MAX(ABS(L105)-0.25,0)*IF(IF(M105&gt;=384,0,M105)&gt;0,(384-M105)/384,0)*10000000</f>
        <v>0</v>
      </c>
    </row>
    <row r="106" customFormat="false" ht="12.8" hidden="false" customHeight="false" outlineLevel="0" collapsed="false">
      <c r="A106" s="4" t="n">
        <f aca="false">EXPORT!A106</f>
        <v>0</v>
      </c>
      <c r="B106" s="4" t="n">
        <f aca="false">EXPORT!B106</f>
        <v>0</v>
      </c>
      <c r="C106" s="5" t="n">
        <f aca="false">IFERROR(VALUE(SUBSTITUTE(EXPORT!C106, " EUR", "")),0)</f>
        <v>0</v>
      </c>
      <c r="D106" s="5" t="n">
        <f aca="false">IFERROR(VALUE(SUBSTITUTE(EXPORT!D106, " EUR", "")),0)</f>
        <v>0</v>
      </c>
      <c r="E106" s="6" t="str">
        <f aca="false">CONCATENATE(MID(EXPORT!E106,7,4),"/",MID(EXPORT!E106,4,2),"/",LEFT(EXPORT!E106,2))</f>
        <v>//</v>
      </c>
      <c r="F106" s="5" t="n">
        <f aca="false">IFERROR(VALUE(EXPORT!G106),0)</f>
        <v>0</v>
      </c>
      <c r="G106" s="5" t="n">
        <f aca="false">IFERROR(VALUE(EXPORT!H106),0)</f>
        <v>0</v>
      </c>
      <c r="H106" s="5" t="n">
        <f aca="false">IFERROR(D106,0)</f>
        <v>0</v>
      </c>
      <c r="I106" s="7" t="n">
        <f aca="false">IFERROR(IF(C106&gt;100,C106/10,C106)/F106-1,0)</f>
        <v>0</v>
      </c>
      <c r="J106" s="7" t="n">
        <f aca="false">IFERROR(IF(H106&gt;100,H106/10,H106)/F106-1,0)</f>
        <v>0</v>
      </c>
      <c r="K106" s="5" t="n">
        <f aca="false">IFERROR(VALUE(SUBSTITUTE(EXPORT!F106, " EUR", "")),0)</f>
        <v>0</v>
      </c>
      <c r="L106" s="8" t="n">
        <f aca="false">IFERROR(C106/K106-1,0)</f>
        <v>0</v>
      </c>
      <c r="M106" s="4" t="n">
        <f aca="true">IFERROR(DATEDIF(TODAY(),EXPORT!E106,"d"),0)</f>
        <v>0</v>
      </c>
      <c r="N106" s="8" t="n">
        <f aca="false">IFERROR(J106/M106*30,0)</f>
        <v>0</v>
      </c>
      <c r="O106" s="9" t="n">
        <f aca="false">MAX(N106-0.005,0)*MAX(ABS(L106)-0.25,0)*IF(IF(M106&gt;=384,0,M106)&gt;0,(384-M106)/384,0)*10000000</f>
        <v>0</v>
      </c>
    </row>
    <row r="107" customFormat="false" ht="12.8" hidden="false" customHeight="false" outlineLevel="0" collapsed="false">
      <c r="A107" s="10" t="n">
        <f aca="false">EXPORT!A107</f>
        <v>0</v>
      </c>
      <c r="B107" s="10" t="n">
        <f aca="false">EXPORT!B107</f>
        <v>0</v>
      </c>
      <c r="C107" s="11" t="n">
        <f aca="false">IFERROR(VALUE(SUBSTITUTE(EXPORT!C107, " EUR", "")),0)</f>
        <v>0</v>
      </c>
      <c r="D107" s="11" t="n">
        <f aca="false">IFERROR(VALUE(SUBSTITUTE(EXPORT!D107, " EUR", "")),0)</f>
        <v>0</v>
      </c>
      <c r="E107" s="12" t="str">
        <f aca="false">CONCATENATE(MID(EXPORT!E107,7,4),"/",MID(EXPORT!E107,4,2),"/",LEFT(EXPORT!E107,2))</f>
        <v>//</v>
      </c>
      <c r="F107" s="11" t="n">
        <f aca="false">IFERROR(VALUE(EXPORT!G107),0)</f>
        <v>0</v>
      </c>
      <c r="G107" s="11" t="n">
        <f aca="false">IFERROR(VALUE(EXPORT!H107),0)</f>
        <v>0</v>
      </c>
      <c r="H107" s="11" t="n">
        <f aca="false">IFERROR(D107,0)</f>
        <v>0</v>
      </c>
      <c r="I107" s="13" t="n">
        <f aca="false">IFERROR(IF(C107&gt;100,C107/10,C107)/F107-1,0)</f>
        <v>0</v>
      </c>
      <c r="J107" s="13" t="n">
        <f aca="false">IFERROR(IF(H107&gt;100,H107/10,H107)/F107-1,0)</f>
        <v>0</v>
      </c>
      <c r="K107" s="11" t="n">
        <f aca="false">IFERROR(VALUE(SUBSTITUTE(EXPORT!F107, " EUR", "")),0)</f>
        <v>0</v>
      </c>
      <c r="L107" s="14" t="n">
        <f aca="false">IFERROR(C107/K107-1,0)</f>
        <v>0</v>
      </c>
      <c r="M107" s="10" t="n">
        <f aca="true">IFERROR(DATEDIF(TODAY(),EXPORT!E107,"d"),0)</f>
        <v>0</v>
      </c>
      <c r="N107" s="14" t="n">
        <f aca="false">IFERROR(J107/M107*30,0)</f>
        <v>0</v>
      </c>
      <c r="O107" s="9" t="n">
        <f aca="false">MAX(N107-0.005,0)*MAX(ABS(L107)-0.25,0)*IF(IF(M107&gt;=384,0,M107)&gt;0,(384-M107)/384,0)*10000000</f>
        <v>0</v>
      </c>
    </row>
    <row r="108" customFormat="false" ht="12.8" hidden="false" customHeight="false" outlineLevel="0" collapsed="false">
      <c r="A108" s="4" t="n">
        <f aca="false">EXPORT!A108</f>
        <v>0</v>
      </c>
      <c r="B108" s="4" t="n">
        <f aca="false">EXPORT!B108</f>
        <v>0</v>
      </c>
      <c r="C108" s="5" t="n">
        <f aca="false">IFERROR(VALUE(SUBSTITUTE(EXPORT!C108, " EUR", "")),0)</f>
        <v>0</v>
      </c>
      <c r="D108" s="5" t="n">
        <f aca="false">IFERROR(VALUE(SUBSTITUTE(EXPORT!D108, " EUR", "")),0)</f>
        <v>0</v>
      </c>
      <c r="E108" s="6" t="str">
        <f aca="false">CONCATENATE(MID(EXPORT!E108,7,4),"/",MID(EXPORT!E108,4,2),"/",LEFT(EXPORT!E108,2))</f>
        <v>//</v>
      </c>
      <c r="F108" s="5" t="n">
        <f aca="false">IFERROR(VALUE(EXPORT!G108),0)</f>
        <v>0</v>
      </c>
      <c r="G108" s="5" t="n">
        <f aca="false">IFERROR(VALUE(EXPORT!H108),0)</f>
        <v>0</v>
      </c>
      <c r="H108" s="5" t="n">
        <f aca="false">IFERROR(D108,0)</f>
        <v>0</v>
      </c>
      <c r="I108" s="7" t="n">
        <f aca="false">IFERROR(IF(C108&gt;100,C108/10,C108)/F108-1,0)</f>
        <v>0</v>
      </c>
      <c r="J108" s="7" t="n">
        <f aca="false">IFERROR(IF(H108&gt;100,H108/10,H108)/F108-1,0)</f>
        <v>0</v>
      </c>
      <c r="K108" s="5" t="n">
        <f aca="false">IFERROR(VALUE(SUBSTITUTE(EXPORT!F108, " EUR", "")),0)</f>
        <v>0</v>
      </c>
      <c r="L108" s="8" t="n">
        <f aca="false">IFERROR(C108/K108-1,0)</f>
        <v>0</v>
      </c>
      <c r="M108" s="4" t="n">
        <f aca="true">IFERROR(DATEDIF(TODAY(),EXPORT!E108,"d"),0)</f>
        <v>0</v>
      </c>
      <c r="N108" s="8" t="n">
        <f aca="false">IFERROR(J108/M108*30,0)</f>
        <v>0</v>
      </c>
      <c r="O108" s="9" t="n">
        <f aca="false">MAX(N108-0.005,0)*MAX(ABS(L108)-0.25,0)*IF(IF(M108&gt;=384,0,M108)&gt;0,(384-M108)/384,0)*10000000</f>
        <v>0</v>
      </c>
    </row>
    <row r="109" customFormat="false" ht="12.8" hidden="false" customHeight="false" outlineLevel="0" collapsed="false">
      <c r="A109" s="10" t="n">
        <f aca="false">EXPORT!A109</f>
        <v>0</v>
      </c>
      <c r="B109" s="10" t="n">
        <f aca="false">EXPORT!B109</f>
        <v>0</v>
      </c>
      <c r="C109" s="11" t="n">
        <f aca="false">IFERROR(VALUE(SUBSTITUTE(EXPORT!C109, " EUR", "")),0)</f>
        <v>0</v>
      </c>
      <c r="D109" s="11" t="n">
        <f aca="false">IFERROR(VALUE(SUBSTITUTE(EXPORT!D109, " EUR", "")),0)</f>
        <v>0</v>
      </c>
      <c r="E109" s="12" t="str">
        <f aca="false">CONCATENATE(MID(EXPORT!E109,7,4),"/",MID(EXPORT!E109,4,2),"/",LEFT(EXPORT!E109,2))</f>
        <v>//</v>
      </c>
      <c r="F109" s="11" t="n">
        <f aca="false">IFERROR(VALUE(EXPORT!G109),0)</f>
        <v>0</v>
      </c>
      <c r="G109" s="11" t="n">
        <f aca="false">IFERROR(VALUE(EXPORT!H109),0)</f>
        <v>0</v>
      </c>
      <c r="H109" s="11" t="n">
        <f aca="false">IFERROR(D109,0)</f>
        <v>0</v>
      </c>
      <c r="I109" s="13" t="n">
        <f aca="false">IFERROR(IF(C109&gt;100,C109/10,C109)/F109-1,0)</f>
        <v>0</v>
      </c>
      <c r="J109" s="13" t="n">
        <f aca="false">IFERROR(IF(H109&gt;100,H109/10,H109)/F109-1,0)</f>
        <v>0</v>
      </c>
      <c r="K109" s="11" t="n">
        <f aca="false">IFERROR(VALUE(SUBSTITUTE(EXPORT!F109, " EUR", "")),0)</f>
        <v>0</v>
      </c>
      <c r="L109" s="14" t="n">
        <f aca="false">IFERROR(C109/K109-1,0)</f>
        <v>0</v>
      </c>
      <c r="M109" s="10" t="n">
        <f aca="true">IFERROR(DATEDIF(TODAY(),EXPORT!E109,"d"),0)</f>
        <v>0</v>
      </c>
      <c r="N109" s="14" t="n">
        <f aca="false">IFERROR(J109/M109*30,0)</f>
        <v>0</v>
      </c>
      <c r="O109" s="9" t="n">
        <f aca="false">MAX(N109-0.005,0)*MAX(ABS(L109)-0.25,0)*IF(IF(M109&gt;=384,0,M109)&gt;0,(384-M109)/384,0)*10000000</f>
        <v>0</v>
      </c>
    </row>
    <row r="110" customFormat="false" ht="12.8" hidden="false" customHeight="false" outlineLevel="0" collapsed="false">
      <c r="A110" s="4" t="n">
        <f aca="false">EXPORT!A110</f>
        <v>0</v>
      </c>
      <c r="B110" s="4" t="n">
        <f aca="false">EXPORT!B110</f>
        <v>0</v>
      </c>
      <c r="C110" s="5" t="n">
        <f aca="false">IFERROR(VALUE(SUBSTITUTE(EXPORT!C110, " EUR", "")),0)</f>
        <v>0</v>
      </c>
      <c r="D110" s="5" t="n">
        <f aca="false">IFERROR(VALUE(SUBSTITUTE(EXPORT!D110, " EUR", "")),0)</f>
        <v>0</v>
      </c>
      <c r="E110" s="6" t="str">
        <f aca="false">CONCATENATE(MID(EXPORT!E110,7,4),"/",MID(EXPORT!E110,4,2),"/",LEFT(EXPORT!E110,2))</f>
        <v>//</v>
      </c>
      <c r="F110" s="5" t="n">
        <f aca="false">IFERROR(VALUE(EXPORT!G110),0)</f>
        <v>0</v>
      </c>
      <c r="G110" s="5" t="n">
        <f aca="false">IFERROR(VALUE(EXPORT!H110),0)</f>
        <v>0</v>
      </c>
      <c r="H110" s="5" t="n">
        <f aca="false">IFERROR(D110,0)</f>
        <v>0</v>
      </c>
      <c r="I110" s="7" t="n">
        <f aca="false">IFERROR(IF(C110&gt;100,C110/10,C110)/F110-1,0)</f>
        <v>0</v>
      </c>
      <c r="J110" s="7" t="n">
        <f aca="false">IFERROR(IF(H110&gt;100,H110/10,H110)/F110-1,0)</f>
        <v>0</v>
      </c>
      <c r="K110" s="5" t="n">
        <f aca="false">IFERROR(VALUE(SUBSTITUTE(EXPORT!F110, " EUR", "")),0)</f>
        <v>0</v>
      </c>
      <c r="L110" s="8" t="n">
        <f aca="false">IFERROR(C110/K110-1,0)</f>
        <v>0</v>
      </c>
      <c r="M110" s="4" t="n">
        <f aca="true">IFERROR(DATEDIF(TODAY(),EXPORT!E110,"d"),0)</f>
        <v>0</v>
      </c>
      <c r="N110" s="8" t="n">
        <f aca="false">IFERROR(J110/M110*30,0)</f>
        <v>0</v>
      </c>
      <c r="O110" s="9" t="n">
        <f aca="false">MAX(N110-0.005,0)*MAX(ABS(L110)-0.25,0)*IF(IF(M110&gt;=384,0,M110)&gt;0,(384-M110)/384,0)*10000000</f>
        <v>0</v>
      </c>
    </row>
    <row r="111" customFormat="false" ht="12.8" hidden="false" customHeight="false" outlineLevel="0" collapsed="false">
      <c r="A111" s="10" t="n">
        <f aca="false">EXPORT!A111</f>
        <v>0</v>
      </c>
      <c r="B111" s="10" t="n">
        <f aca="false">EXPORT!B111</f>
        <v>0</v>
      </c>
      <c r="C111" s="11" t="n">
        <f aca="false">IFERROR(VALUE(SUBSTITUTE(EXPORT!C111, " EUR", "")),0)</f>
        <v>0</v>
      </c>
      <c r="D111" s="11" t="n">
        <f aca="false">IFERROR(VALUE(SUBSTITUTE(EXPORT!D111, " EUR", "")),0)</f>
        <v>0</v>
      </c>
      <c r="E111" s="12" t="str">
        <f aca="false">CONCATENATE(MID(EXPORT!E111,7,4),"/",MID(EXPORT!E111,4,2),"/",LEFT(EXPORT!E111,2))</f>
        <v>//</v>
      </c>
      <c r="F111" s="11" t="n">
        <f aca="false">IFERROR(VALUE(EXPORT!G111),0)</f>
        <v>0</v>
      </c>
      <c r="G111" s="11" t="n">
        <f aca="false">IFERROR(VALUE(EXPORT!H111),0)</f>
        <v>0</v>
      </c>
      <c r="H111" s="11" t="n">
        <f aca="false">IFERROR(D111,0)</f>
        <v>0</v>
      </c>
      <c r="I111" s="13" t="n">
        <f aca="false">IFERROR(IF(C111&gt;100,C111/10,C111)/F111-1,0)</f>
        <v>0</v>
      </c>
      <c r="J111" s="13" t="n">
        <f aca="false">IFERROR(IF(H111&gt;100,H111/10,H111)/F111-1,0)</f>
        <v>0</v>
      </c>
      <c r="K111" s="11" t="n">
        <f aca="false">IFERROR(VALUE(SUBSTITUTE(EXPORT!F111, " EUR", "")),0)</f>
        <v>0</v>
      </c>
      <c r="L111" s="14" t="n">
        <f aca="false">IFERROR(C111/K111-1,0)</f>
        <v>0</v>
      </c>
      <c r="M111" s="10" t="n">
        <f aca="true">IFERROR(DATEDIF(TODAY(),EXPORT!E111,"d"),0)</f>
        <v>0</v>
      </c>
      <c r="N111" s="14" t="n">
        <f aca="false">IFERROR(J111/M111*30,0)</f>
        <v>0</v>
      </c>
      <c r="O111" s="9" t="n">
        <f aca="false">MAX(N111-0.005,0)*MAX(ABS(L111)-0.25,0)*IF(IF(M111&gt;=384,0,M111)&gt;0,(384-M111)/384,0)*10000000</f>
        <v>0</v>
      </c>
    </row>
    <row r="112" customFormat="false" ht="12.8" hidden="false" customHeight="false" outlineLevel="0" collapsed="false">
      <c r="A112" s="4" t="n">
        <f aca="false">EXPORT!A112</f>
        <v>0</v>
      </c>
      <c r="B112" s="4" t="n">
        <f aca="false">EXPORT!B112</f>
        <v>0</v>
      </c>
      <c r="C112" s="5" t="n">
        <f aca="false">IFERROR(VALUE(SUBSTITUTE(EXPORT!C112, " EUR", "")),0)</f>
        <v>0</v>
      </c>
      <c r="D112" s="5" t="n">
        <f aca="false">IFERROR(VALUE(SUBSTITUTE(EXPORT!D112, " EUR", "")),0)</f>
        <v>0</v>
      </c>
      <c r="E112" s="6" t="str">
        <f aca="false">CONCATENATE(MID(EXPORT!E112,7,4),"/",MID(EXPORT!E112,4,2),"/",LEFT(EXPORT!E112,2))</f>
        <v>//</v>
      </c>
      <c r="F112" s="5" t="n">
        <f aca="false">IFERROR(VALUE(EXPORT!G112),0)</f>
        <v>0</v>
      </c>
      <c r="G112" s="5" t="n">
        <f aca="false">IFERROR(VALUE(EXPORT!H112),0)</f>
        <v>0</v>
      </c>
      <c r="H112" s="5" t="n">
        <f aca="false">IFERROR(D112,0)</f>
        <v>0</v>
      </c>
      <c r="I112" s="7" t="n">
        <f aca="false">IFERROR(IF(C112&gt;100,C112/10,C112)/F112-1,0)</f>
        <v>0</v>
      </c>
      <c r="J112" s="7" t="n">
        <f aca="false">IFERROR(IF(H112&gt;100,H112/10,H112)/F112-1,0)</f>
        <v>0</v>
      </c>
      <c r="K112" s="5" t="n">
        <f aca="false">IFERROR(VALUE(SUBSTITUTE(EXPORT!F112, " EUR", "")),0)</f>
        <v>0</v>
      </c>
      <c r="L112" s="8" t="n">
        <f aca="false">IFERROR(C112/K112-1,0)</f>
        <v>0</v>
      </c>
      <c r="M112" s="4" t="n">
        <f aca="true">IFERROR(DATEDIF(TODAY(),EXPORT!E112,"d"),0)</f>
        <v>0</v>
      </c>
      <c r="N112" s="8" t="n">
        <f aca="false">IFERROR(J112/M112*30,0)</f>
        <v>0</v>
      </c>
      <c r="O112" s="9" t="n">
        <f aca="false">MAX(N112-0.005,0)*MAX(ABS(L112)-0.25,0)*IF(IF(M112&gt;=384,0,M112)&gt;0,(384-M112)/384,0)*10000000</f>
        <v>0</v>
      </c>
    </row>
    <row r="113" customFormat="false" ht="12.8" hidden="false" customHeight="false" outlineLevel="0" collapsed="false">
      <c r="A113" s="10" t="n">
        <f aca="false">EXPORT!A113</f>
        <v>0</v>
      </c>
      <c r="B113" s="10" t="n">
        <f aca="false">EXPORT!B113</f>
        <v>0</v>
      </c>
      <c r="C113" s="11" t="n">
        <f aca="false">IFERROR(VALUE(SUBSTITUTE(EXPORT!C113, " EUR", "")),0)</f>
        <v>0</v>
      </c>
      <c r="D113" s="11" t="n">
        <f aca="false">IFERROR(VALUE(SUBSTITUTE(EXPORT!D113, " EUR", "")),0)</f>
        <v>0</v>
      </c>
      <c r="E113" s="12" t="str">
        <f aca="false">CONCATENATE(MID(EXPORT!E113,7,4),"/",MID(EXPORT!E113,4,2),"/",LEFT(EXPORT!E113,2))</f>
        <v>//</v>
      </c>
      <c r="F113" s="11" t="n">
        <f aca="false">IFERROR(VALUE(EXPORT!G113),0)</f>
        <v>0</v>
      </c>
      <c r="G113" s="11" t="n">
        <f aca="false">IFERROR(VALUE(EXPORT!H113),0)</f>
        <v>0</v>
      </c>
      <c r="H113" s="11" t="n">
        <f aca="false">IFERROR(D113,0)</f>
        <v>0</v>
      </c>
      <c r="I113" s="13" t="n">
        <f aca="false">IFERROR(IF(C113&gt;100,C113/10,C113)/F113-1,0)</f>
        <v>0</v>
      </c>
      <c r="J113" s="13" t="n">
        <f aca="false">IFERROR(IF(H113&gt;100,H113/10,H113)/F113-1,0)</f>
        <v>0</v>
      </c>
      <c r="K113" s="11" t="n">
        <f aca="false">IFERROR(VALUE(SUBSTITUTE(EXPORT!F113, " EUR", "")),0)</f>
        <v>0</v>
      </c>
      <c r="L113" s="14" t="n">
        <f aca="false">IFERROR(C113/K113-1,0)</f>
        <v>0</v>
      </c>
      <c r="M113" s="10" t="n">
        <f aca="true">IFERROR(DATEDIF(TODAY(),EXPORT!E113,"d"),0)</f>
        <v>0</v>
      </c>
      <c r="N113" s="14" t="n">
        <f aca="false">IFERROR(J113/M113*30,0)</f>
        <v>0</v>
      </c>
      <c r="O113" s="9" t="n">
        <f aca="false">MAX(N113-0.005,0)*MAX(ABS(L113)-0.25,0)*IF(IF(M113&gt;=384,0,M113)&gt;0,(384-M113)/384,0)*10000000</f>
        <v>0</v>
      </c>
    </row>
    <row r="114" customFormat="false" ht="12.8" hidden="false" customHeight="false" outlineLevel="0" collapsed="false">
      <c r="A114" s="4" t="n">
        <f aca="false">EXPORT!A114</f>
        <v>0</v>
      </c>
      <c r="B114" s="4" t="n">
        <f aca="false">EXPORT!B114</f>
        <v>0</v>
      </c>
      <c r="C114" s="5" t="n">
        <f aca="false">IFERROR(VALUE(SUBSTITUTE(EXPORT!C114, " EUR", "")),0)</f>
        <v>0</v>
      </c>
      <c r="D114" s="5" t="n">
        <f aca="false">IFERROR(VALUE(SUBSTITUTE(EXPORT!D114, " EUR", "")),0)</f>
        <v>0</v>
      </c>
      <c r="E114" s="6" t="str">
        <f aca="false">CONCATENATE(MID(EXPORT!E114,7,4),"/",MID(EXPORT!E114,4,2),"/",LEFT(EXPORT!E114,2))</f>
        <v>//</v>
      </c>
      <c r="F114" s="5" t="n">
        <f aca="false">IFERROR(VALUE(EXPORT!G114),0)</f>
        <v>0</v>
      </c>
      <c r="G114" s="5" t="n">
        <f aca="false">IFERROR(VALUE(EXPORT!H114),0)</f>
        <v>0</v>
      </c>
      <c r="H114" s="5" t="n">
        <f aca="false">IFERROR(D114,0)</f>
        <v>0</v>
      </c>
      <c r="I114" s="7" t="n">
        <f aca="false">IFERROR(IF(C114&gt;100,C114/10,C114)/F114-1,0)</f>
        <v>0</v>
      </c>
      <c r="J114" s="7" t="n">
        <f aca="false">IFERROR(IF(H114&gt;100,H114/10,H114)/F114-1,0)</f>
        <v>0</v>
      </c>
      <c r="K114" s="5" t="n">
        <f aca="false">IFERROR(VALUE(SUBSTITUTE(EXPORT!F114, " EUR", "")),0)</f>
        <v>0</v>
      </c>
      <c r="L114" s="8" t="n">
        <f aca="false">IFERROR(C114/K114-1,0)</f>
        <v>0</v>
      </c>
      <c r="M114" s="4" t="n">
        <f aca="true">IFERROR(DATEDIF(TODAY(),EXPORT!E114,"d"),0)</f>
        <v>0</v>
      </c>
      <c r="N114" s="8" t="n">
        <f aca="false">IFERROR(J114/M114*30,0)</f>
        <v>0</v>
      </c>
      <c r="O114" s="9" t="n">
        <f aca="false">MAX(N114-0.005,0)*MAX(ABS(L114)-0.25,0)*IF(IF(M114&gt;=384,0,M114)&gt;0,(384-M114)/384,0)*10000000</f>
        <v>0</v>
      </c>
    </row>
    <row r="115" customFormat="false" ht="12.8" hidden="false" customHeight="false" outlineLevel="0" collapsed="false">
      <c r="A115" s="10" t="n">
        <f aca="false">EXPORT!A115</f>
        <v>0</v>
      </c>
      <c r="B115" s="10" t="n">
        <f aca="false">EXPORT!B115</f>
        <v>0</v>
      </c>
      <c r="C115" s="11" t="n">
        <f aca="false">IFERROR(VALUE(SUBSTITUTE(EXPORT!C115, " EUR", "")),0)</f>
        <v>0</v>
      </c>
      <c r="D115" s="11" t="n">
        <f aca="false">IFERROR(VALUE(SUBSTITUTE(EXPORT!D115, " EUR", "")),0)</f>
        <v>0</v>
      </c>
      <c r="E115" s="12" t="str">
        <f aca="false">CONCATENATE(MID(EXPORT!E115,7,4),"/",MID(EXPORT!E115,4,2),"/",LEFT(EXPORT!E115,2))</f>
        <v>//</v>
      </c>
      <c r="F115" s="11" t="n">
        <f aca="false">IFERROR(VALUE(EXPORT!G115),0)</f>
        <v>0</v>
      </c>
      <c r="G115" s="11" t="n">
        <f aca="false">IFERROR(VALUE(EXPORT!H115),0)</f>
        <v>0</v>
      </c>
      <c r="H115" s="11" t="n">
        <f aca="false">IFERROR(D115,0)</f>
        <v>0</v>
      </c>
      <c r="I115" s="13" t="n">
        <f aca="false">IFERROR(IF(C115&gt;100,C115/10,C115)/F115-1,0)</f>
        <v>0</v>
      </c>
      <c r="J115" s="13" t="n">
        <f aca="false">IFERROR(IF(H115&gt;100,H115/10,H115)/F115-1,0)</f>
        <v>0</v>
      </c>
      <c r="K115" s="11" t="n">
        <f aca="false">IFERROR(VALUE(SUBSTITUTE(EXPORT!F115, " EUR", "")),0)</f>
        <v>0</v>
      </c>
      <c r="L115" s="14" t="n">
        <f aca="false">IFERROR(C115/K115-1,0)</f>
        <v>0</v>
      </c>
      <c r="M115" s="10" t="n">
        <f aca="true">IFERROR(DATEDIF(TODAY(),EXPORT!E115,"d"),0)</f>
        <v>0</v>
      </c>
      <c r="N115" s="14" t="n">
        <f aca="false">IFERROR(J115/M115*30,0)</f>
        <v>0</v>
      </c>
      <c r="O115" s="9" t="n">
        <f aca="false">MAX(N115-0.005,0)*MAX(ABS(L115)-0.25,0)*IF(IF(M115&gt;=384,0,M115)&gt;0,(384-M115)/384,0)*10000000</f>
        <v>0</v>
      </c>
    </row>
    <row r="116" customFormat="false" ht="12.8" hidden="false" customHeight="false" outlineLevel="0" collapsed="false">
      <c r="A116" s="4" t="n">
        <f aca="false">EXPORT!A116</f>
        <v>0</v>
      </c>
      <c r="B116" s="4" t="n">
        <f aca="false">EXPORT!B116</f>
        <v>0</v>
      </c>
      <c r="C116" s="5" t="n">
        <f aca="false">IFERROR(VALUE(SUBSTITUTE(EXPORT!C116, " EUR", "")),0)</f>
        <v>0</v>
      </c>
      <c r="D116" s="5" t="n">
        <f aca="false">IFERROR(VALUE(SUBSTITUTE(EXPORT!D116, " EUR", "")),0)</f>
        <v>0</v>
      </c>
      <c r="E116" s="6" t="str">
        <f aca="false">CONCATENATE(MID(EXPORT!E116,7,4),"/",MID(EXPORT!E116,4,2),"/",LEFT(EXPORT!E116,2))</f>
        <v>//</v>
      </c>
      <c r="F116" s="5" t="n">
        <f aca="false">IFERROR(VALUE(EXPORT!G116),0)</f>
        <v>0</v>
      </c>
      <c r="G116" s="5" t="n">
        <f aca="false">IFERROR(VALUE(EXPORT!H116),0)</f>
        <v>0</v>
      </c>
      <c r="H116" s="5" t="n">
        <f aca="false">IFERROR(D116,0)</f>
        <v>0</v>
      </c>
      <c r="I116" s="7" t="n">
        <f aca="false">IFERROR(IF(C116&gt;100,C116/10,C116)/F116-1,0)</f>
        <v>0</v>
      </c>
      <c r="J116" s="7" t="n">
        <f aca="false">IFERROR(IF(H116&gt;100,H116/10,H116)/F116-1,0)</f>
        <v>0</v>
      </c>
      <c r="K116" s="5" t="n">
        <f aca="false">IFERROR(VALUE(SUBSTITUTE(EXPORT!F116, " EUR", "")),0)</f>
        <v>0</v>
      </c>
      <c r="L116" s="8" t="n">
        <f aca="false">IFERROR(C116/K116-1,0)</f>
        <v>0</v>
      </c>
      <c r="M116" s="4" t="n">
        <f aca="true">IFERROR(DATEDIF(TODAY(),EXPORT!E116,"d"),0)</f>
        <v>0</v>
      </c>
      <c r="N116" s="8" t="n">
        <f aca="false">IFERROR(J116/M116*30,0)</f>
        <v>0</v>
      </c>
      <c r="O116" s="9" t="n">
        <f aca="false">MAX(N116-0.005,0)*MAX(ABS(L116)-0.25,0)*IF(IF(M116&gt;=384,0,M116)&gt;0,(384-M116)/384,0)*10000000</f>
        <v>0</v>
      </c>
    </row>
    <row r="117" customFormat="false" ht="12.8" hidden="false" customHeight="false" outlineLevel="0" collapsed="false">
      <c r="A117" s="10" t="n">
        <f aca="false">EXPORT!A117</f>
        <v>0</v>
      </c>
      <c r="B117" s="10" t="n">
        <f aca="false">EXPORT!B117</f>
        <v>0</v>
      </c>
      <c r="C117" s="11" t="n">
        <f aca="false">IFERROR(VALUE(SUBSTITUTE(EXPORT!C117, " EUR", "")),0)</f>
        <v>0</v>
      </c>
      <c r="D117" s="11" t="n">
        <f aca="false">IFERROR(VALUE(SUBSTITUTE(EXPORT!D117, " EUR", "")),0)</f>
        <v>0</v>
      </c>
      <c r="E117" s="12" t="str">
        <f aca="false">CONCATENATE(MID(EXPORT!E117,7,4),"/",MID(EXPORT!E117,4,2),"/",LEFT(EXPORT!E117,2))</f>
        <v>//</v>
      </c>
      <c r="F117" s="11" t="n">
        <f aca="false">IFERROR(VALUE(EXPORT!G117),0)</f>
        <v>0</v>
      </c>
      <c r="G117" s="11" t="n">
        <f aca="false">IFERROR(VALUE(EXPORT!H117),0)</f>
        <v>0</v>
      </c>
      <c r="H117" s="11" t="n">
        <f aca="false">IFERROR(D117,0)</f>
        <v>0</v>
      </c>
      <c r="I117" s="13" t="n">
        <f aca="false">IFERROR(IF(C117&gt;100,C117/10,C117)/F117-1,0)</f>
        <v>0</v>
      </c>
      <c r="J117" s="13" t="n">
        <f aca="false">IFERROR(IF(H117&gt;100,H117/10,H117)/F117-1,0)</f>
        <v>0</v>
      </c>
      <c r="K117" s="11" t="n">
        <f aca="false">IFERROR(VALUE(SUBSTITUTE(EXPORT!F117, " EUR", "")),0)</f>
        <v>0</v>
      </c>
      <c r="L117" s="14" t="n">
        <f aca="false">IFERROR(C117/K117-1,0)</f>
        <v>0</v>
      </c>
      <c r="M117" s="10" t="n">
        <f aca="true">IFERROR(DATEDIF(TODAY(),EXPORT!E117,"d"),0)</f>
        <v>0</v>
      </c>
      <c r="N117" s="14" t="n">
        <f aca="false">IFERROR(J117/M117*30,0)</f>
        <v>0</v>
      </c>
      <c r="O117" s="9" t="n">
        <f aca="false">MAX(N117-0.005,0)*MAX(ABS(L117)-0.25,0)*IF(IF(M117&gt;=384,0,M117)&gt;0,(384-M117)/384,0)*10000000</f>
        <v>0</v>
      </c>
    </row>
    <row r="118" customFormat="false" ht="12.8" hidden="false" customHeight="false" outlineLevel="0" collapsed="false">
      <c r="A118" s="4" t="n">
        <f aca="false">EXPORT!A118</f>
        <v>0</v>
      </c>
      <c r="B118" s="4" t="n">
        <f aca="false">EXPORT!B118</f>
        <v>0</v>
      </c>
      <c r="C118" s="5" t="n">
        <f aca="false">IFERROR(VALUE(SUBSTITUTE(EXPORT!C118, " EUR", "")),0)</f>
        <v>0</v>
      </c>
      <c r="D118" s="5" t="n">
        <f aca="false">IFERROR(VALUE(SUBSTITUTE(EXPORT!D118, " EUR", "")),0)</f>
        <v>0</v>
      </c>
      <c r="E118" s="6" t="str">
        <f aca="false">CONCATENATE(MID(EXPORT!E118,7,4),"/",MID(EXPORT!E118,4,2),"/",LEFT(EXPORT!E118,2))</f>
        <v>//</v>
      </c>
      <c r="F118" s="5" t="n">
        <f aca="false">IFERROR(VALUE(EXPORT!G118),0)</f>
        <v>0</v>
      </c>
      <c r="G118" s="5" t="n">
        <f aca="false">IFERROR(VALUE(EXPORT!H118),0)</f>
        <v>0</v>
      </c>
      <c r="H118" s="5" t="n">
        <f aca="false">IFERROR(D118,0)</f>
        <v>0</v>
      </c>
      <c r="I118" s="7" t="n">
        <f aca="false">IFERROR(IF(C118&gt;100,C118/10,C118)/F118-1,0)</f>
        <v>0</v>
      </c>
      <c r="J118" s="7" t="n">
        <f aca="false">IFERROR(IF(H118&gt;100,H118/10,H118)/F118-1,0)</f>
        <v>0</v>
      </c>
      <c r="K118" s="5" t="n">
        <f aca="false">IFERROR(VALUE(SUBSTITUTE(EXPORT!F118, " EUR", "")),0)</f>
        <v>0</v>
      </c>
      <c r="L118" s="8" t="n">
        <f aca="false">IFERROR(C118/K118-1,0)</f>
        <v>0</v>
      </c>
      <c r="M118" s="4" t="n">
        <f aca="true">IFERROR(DATEDIF(TODAY(),EXPORT!E118,"d"),0)</f>
        <v>0</v>
      </c>
      <c r="N118" s="8" t="n">
        <f aca="false">IFERROR(J118/M118*30,0)</f>
        <v>0</v>
      </c>
      <c r="O118" s="9" t="n">
        <f aca="false">MAX(N118-0.005,0)*MAX(ABS(L118)-0.25,0)*IF(IF(M118&gt;=384,0,M118)&gt;0,(384-M118)/384,0)*10000000</f>
        <v>0</v>
      </c>
    </row>
    <row r="119" customFormat="false" ht="12.8" hidden="false" customHeight="false" outlineLevel="0" collapsed="false">
      <c r="A119" s="10" t="n">
        <f aca="false">EXPORT!A119</f>
        <v>0</v>
      </c>
      <c r="B119" s="10" t="n">
        <f aca="false">EXPORT!B119</f>
        <v>0</v>
      </c>
      <c r="C119" s="11" t="n">
        <f aca="false">IFERROR(VALUE(SUBSTITUTE(EXPORT!C119, " EUR", "")),0)</f>
        <v>0</v>
      </c>
      <c r="D119" s="11" t="n">
        <f aca="false">IFERROR(VALUE(SUBSTITUTE(EXPORT!D119, " EUR", "")),0)</f>
        <v>0</v>
      </c>
      <c r="E119" s="12" t="str">
        <f aca="false">CONCATENATE(MID(EXPORT!E119,7,4),"/",MID(EXPORT!E119,4,2),"/",LEFT(EXPORT!E119,2))</f>
        <v>//</v>
      </c>
      <c r="F119" s="11" t="n">
        <f aca="false">IFERROR(VALUE(EXPORT!G119),0)</f>
        <v>0</v>
      </c>
      <c r="G119" s="11" t="n">
        <f aca="false">IFERROR(VALUE(EXPORT!H119),0)</f>
        <v>0</v>
      </c>
      <c r="H119" s="11" t="n">
        <f aca="false">IFERROR(D119,0)</f>
        <v>0</v>
      </c>
      <c r="I119" s="13" t="n">
        <f aca="false">IFERROR(IF(C119&gt;100,C119/10,C119)/F119-1,0)</f>
        <v>0</v>
      </c>
      <c r="J119" s="13" t="n">
        <f aca="false">IFERROR(IF(H119&gt;100,H119/10,H119)/F119-1,0)</f>
        <v>0</v>
      </c>
      <c r="K119" s="11" t="n">
        <f aca="false">IFERROR(VALUE(SUBSTITUTE(EXPORT!F119, " EUR", "")),0)</f>
        <v>0</v>
      </c>
      <c r="L119" s="14" t="n">
        <f aca="false">IFERROR(C119/K119-1,0)</f>
        <v>0</v>
      </c>
      <c r="M119" s="10" t="n">
        <f aca="true">IFERROR(DATEDIF(TODAY(),EXPORT!E119,"d"),0)</f>
        <v>0</v>
      </c>
      <c r="N119" s="14" t="n">
        <f aca="false">IFERROR(J119/M119*30,0)</f>
        <v>0</v>
      </c>
      <c r="O119" s="9" t="n">
        <f aca="false">MAX(N119-0.005,0)*MAX(ABS(L119)-0.25,0)*IF(IF(M119&gt;=384,0,M119)&gt;0,(384-M119)/384,0)*10000000</f>
        <v>0</v>
      </c>
    </row>
    <row r="120" customFormat="false" ht="12.8" hidden="false" customHeight="false" outlineLevel="0" collapsed="false">
      <c r="A120" s="4" t="n">
        <f aca="false">EXPORT!A120</f>
        <v>0</v>
      </c>
      <c r="B120" s="4" t="n">
        <f aca="false">EXPORT!B120</f>
        <v>0</v>
      </c>
      <c r="C120" s="5" t="n">
        <f aca="false">IFERROR(VALUE(SUBSTITUTE(EXPORT!C120, " EUR", "")),0)</f>
        <v>0</v>
      </c>
      <c r="D120" s="5" t="n">
        <f aca="false">IFERROR(VALUE(SUBSTITUTE(EXPORT!D120, " EUR", "")),0)</f>
        <v>0</v>
      </c>
      <c r="E120" s="6" t="str">
        <f aca="false">CONCATENATE(MID(EXPORT!E120,7,4),"/",MID(EXPORT!E120,4,2),"/",LEFT(EXPORT!E120,2))</f>
        <v>//</v>
      </c>
      <c r="F120" s="5" t="n">
        <f aca="false">IFERROR(VALUE(EXPORT!G120),0)</f>
        <v>0</v>
      </c>
      <c r="G120" s="5" t="n">
        <f aca="false">IFERROR(VALUE(EXPORT!H120),0)</f>
        <v>0</v>
      </c>
      <c r="H120" s="5" t="n">
        <f aca="false">IFERROR(D120,0)</f>
        <v>0</v>
      </c>
      <c r="I120" s="7" t="n">
        <f aca="false">IFERROR(IF(C120&gt;100,C120/10,C120)/F120-1,0)</f>
        <v>0</v>
      </c>
      <c r="J120" s="7" t="n">
        <f aca="false">IFERROR(IF(H120&gt;100,H120/10,H120)/F120-1,0)</f>
        <v>0</v>
      </c>
      <c r="K120" s="5" t="n">
        <f aca="false">IFERROR(VALUE(SUBSTITUTE(EXPORT!F120, " EUR", "")),0)</f>
        <v>0</v>
      </c>
      <c r="L120" s="8" t="n">
        <f aca="false">IFERROR(C120/K120-1,0)</f>
        <v>0</v>
      </c>
      <c r="M120" s="4" t="n">
        <f aca="true">IFERROR(DATEDIF(TODAY(),EXPORT!E120,"d"),0)</f>
        <v>0</v>
      </c>
      <c r="N120" s="8" t="n">
        <f aca="false">IFERROR(J120/M120*30,0)</f>
        <v>0</v>
      </c>
      <c r="O120" s="9" t="n">
        <f aca="false">MAX(N120-0.005,0)*MAX(ABS(L120)-0.25,0)*IF(IF(M120&gt;=384,0,M120)&gt;0,(384-M120)/384,0)*10000000</f>
        <v>0</v>
      </c>
    </row>
    <row r="121" customFormat="false" ht="12.8" hidden="false" customHeight="false" outlineLevel="0" collapsed="false">
      <c r="A121" s="10" t="n">
        <f aca="false">EXPORT!A121</f>
        <v>0</v>
      </c>
      <c r="B121" s="10" t="n">
        <f aca="false">EXPORT!B121</f>
        <v>0</v>
      </c>
      <c r="C121" s="11" t="n">
        <f aca="false">IFERROR(VALUE(SUBSTITUTE(EXPORT!C121, " EUR", "")),0)</f>
        <v>0</v>
      </c>
      <c r="D121" s="11" t="n">
        <f aca="false">IFERROR(VALUE(SUBSTITUTE(EXPORT!D121, " EUR", "")),0)</f>
        <v>0</v>
      </c>
      <c r="E121" s="12" t="str">
        <f aca="false">CONCATENATE(MID(EXPORT!E121,7,4),"/",MID(EXPORT!E121,4,2),"/",LEFT(EXPORT!E121,2))</f>
        <v>//</v>
      </c>
      <c r="F121" s="11" t="n">
        <f aca="false">IFERROR(VALUE(EXPORT!G121),0)</f>
        <v>0</v>
      </c>
      <c r="G121" s="11" t="n">
        <f aca="false">IFERROR(VALUE(EXPORT!H121),0)</f>
        <v>0</v>
      </c>
      <c r="H121" s="11" t="n">
        <f aca="false">IFERROR(D121,0)</f>
        <v>0</v>
      </c>
      <c r="I121" s="13" t="n">
        <f aca="false">IFERROR(IF(C121&gt;100,C121/10,C121)/F121-1,0)</f>
        <v>0</v>
      </c>
      <c r="J121" s="13" t="n">
        <f aca="false">IFERROR(IF(H121&gt;100,H121/10,H121)/F121-1,0)</f>
        <v>0</v>
      </c>
      <c r="K121" s="11" t="n">
        <f aca="false">IFERROR(VALUE(SUBSTITUTE(EXPORT!F121, " EUR", "")),0)</f>
        <v>0</v>
      </c>
      <c r="L121" s="14" t="n">
        <f aca="false">IFERROR(C121/K121-1,0)</f>
        <v>0</v>
      </c>
      <c r="M121" s="10" t="n">
        <f aca="true">IFERROR(DATEDIF(TODAY(),EXPORT!E121,"d"),0)</f>
        <v>0</v>
      </c>
      <c r="N121" s="14" t="n">
        <f aca="false">IFERROR(J121/M121*30,0)</f>
        <v>0</v>
      </c>
      <c r="O121" s="9" t="n">
        <f aca="false">MAX(N121-0.005,0)*MAX(ABS(L121)-0.25,0)*IF(IF(M121&gt;=384,0,M121)&gt;0,(384-M121)/384,0)*10000000</f>
        <v>0</v>
      </c>
    </row>
    <row r="122" customFormat="false" ht="12.8" hidden="false" customHeight="false" outlineLevel="0" collapsed="false">
      <c r="A122" s="4" t="n">
        <f aca="false">EXPORT!A122</f>
        <v>0</v>
      </c>
      <c r="B122" s="4" t="n">
        <f aca="false">EXPORT!B122</f>
        <v>0</v>
      </c>
      <c r="C122" s="5" t="n">
        <f aca="false">IFERROR(VALUE(SUBSTITUTE(EXPORT!C122, " EUR", "")),0)</f>
        <v>0</v>
      </c>
      <c r="D122" s="5" t="n">
        <f aca="false">IFERROR(VALUE(SUBSTITUTE(EXPORT!D122, " EUR", "")),0)</f>
        <v>0</v>
      </c>
      <c r="E122" s="6" t="str">
        <f aca="false">CONCATENATE(MID(EXPORT!E122,7,4),"/",MID(EXPORT!E122,4,2),"/",LEFT(EXPORT!E122,2))</f>
        <v>//</v>
      </c>
      <c r="F122" s="5" t="n">
        <f aca="false">IFERROR(VALUE(EXPORT!G122),0)</f>
        <v>0</v>
      </c>
      <c r="G122" s="5" t="n">
        <f aca="false">IFERROR(VALUE(EXPORT!H122),0)</f>
        <v>0</v>
      </c>
      <c r="H122" s="5" t="n">
        <f aca="false">IFERROR(D122,0)</f>
        <v>0</v>
      </c>
      <c r="I122" s="7" t="n">
        <f aca="false">IFERROR(IF(C122&gt;100,C122/10,C122)/F122-1,0)</f>
        <v>0</v>
      </c>
      <c r="J122" s="7" t="n">
        <f aca="false">IFERROR(IF(H122&gt;100,H122/10,H122)/F122-1,0)</f>
        <v>0</v>
      </c>
      <c r="K122" s="5" t="n">
        <f aca="false">IFERROR(VALUE(SUBSTITUTE(EXPORT!F122, " EUR", "")),0)</f>
        <v>0</v>
      </c>
      <c r="L122" s="8" t="n">
        <f aca="false">IFERROR(C122/K122-1,0)</f>
        <v>0</v>
      </c>
      <c r="M122" s="4" t="n">
        <f aca="true">IFERROR(DATEDIF(TODAY(),EXPORT!E122,"d"),0)</f>
        <v>0</v>
      </c>
      <c r="N122" s="8" t="n">
        <f aca="false">IFERROR(J122/M122*30,0)</f>
        <v>0</v>
      </c>
      <c r="O122" s="9" t="n">
        <f aca="false">MAX(N122-0.005,0)*MAX(ABS(L122)-0.25,0)*IF(IF(M122&gt;=384,0,M122)&gt;0,(384-M122)/384,0)*10000000</f>
        <v>0</v>
      </c>
    </row>
    <row r="123" customFormat="false" ht="12.8" hidden="false" customHeight="false" outlineLevel="0" collapsed="false">
      <c r="A123" s="10" t="n">
        <f aca="false">EXPORT!A123</f>
        <v>0</v>
      </c>
      <c r="B123" s="10" t="n">
        <f aca="false">EXPORT!B123</f>
        <v>0</v>
      </c>
      <c r="C123" s="11" t="n">
        <f aca="false">IFERROR(VALUE(SUBSTITUTE(EXPORT!C123, " EUR", "")),0)</f>
        <v>0</v>
      </c>
      <c r="D123" s="11" t="n">
        <f aca="false">IFERROR(VALUE(SUBSTITUTE(EXPORT!D123, " EUR", "")),0)</f>
        <v>0</v>
      </c>
      <c r="E123" s="12" t="str">
        <f aca="false">CONCATENATE(MID(EXPORT!E123,7,4),"/",MID(EXPORT!E123,4,2),"/",LEFT(EXPORT!E123,2))</f>
        <v>//</v>
      </c>
      <c r="F123" s="11" t="n">
        <f aca="false">IFERROR(VALUE(EXPORT!G123),0)</f>
        <v>0</v>
      </c>
      <c r="G123" s="11" t="n">
        <f aca="false">IFERROR(VALUE(EXPORT!H123),0)</f>
        <v>0</v>
      </c>
      <c r="H123" s="11" t="n">
        <f aca="false">IFERROR(D123,0)</f>
        <v>0</v>
      </c>
      <c r="I123" s="13" t="n">
        <f aca="false">IFERROR(IF(C123&gt;100,C123/10,C123)/F123-1,0)</f>
        <v>0</v>
      </c>
      <c r="J123" s="13" t="n">
        <f aca="false">IFERROR(IF(H123&gt;100,H123/10,H123)/F123-1,0)</f>
        <v>0</v>
      </c>
      <c r="K123" s="11" t="n">
        <f aca="false">IFERROR(VALUE(SUBSTITUTE(EXPORT!F123, " EUR", "")),0)</f>
        <v>0</v>
      </c>
      <c r="L123" s="14" t="n">
        <f aca="false">IFERROR(C123/K123-1,0)</f>
        <v>0</v>
      </c>
      <c r="M123" s="10" t="n">
        <f aca="true">IFERROR(DATEDIF(TODAY(),EXPORT!E123,"d"),0)</f>
        <v>0</v>
      </c>
      <c r="N123" s="14" t="n">
        <f aca="false">IFERROR(J123/M123*30,0)</f>
        <v>0</v>
      </c>
      <c r="O123" s="9" t="n">
        <f aca="false">MAX(N123-0.005,0)*MAX(ABS(L123)-0.25,0)*IF(IF(M123&gt;=384,0,M123)&gt;0,(384-M123)/384,0)*10000000</f>
        <v>0</v>
      </c>
    </row>
    <row r="124" customFormat="false" ht="12.8" hidden="false" customHeight="false" outlineLevel="0" collapsed="false">
      <c r="A124" s="4" t="n">
        <f aca="false">EXPORT!A124</f>
        <v>0</v>
      </c>
      <c r="B124" s="4" t="n">
        <f aca="false">EXPORT!B124</f>
        <v>0</v>
      </c>
      <c r="C124" s="5" t="n">
        <f aca="false">IFERROR(VALUE(SUBSTITUTE(EXPORT!C124, " EUR", "")),0)</f>
        <v>0</v>
      </c>
      <c r="D124" s="5" t="n">
        <f aca="false">IFERROR(VALUE(SUBSTITUTE(EXPORT!D124, " EUR", "")),0)</f>
        <v>0</v>
      </c>
      <c r="E124" s="6" t="str">
        <f aca="false">CONCATENATE(MID(EXPORT!E124,7,4),"/",MID(EXPORT!E124,4,2),"/",LEFT(EXPORT!E124,2))</f>
        <v>//</v>
      </c>
      <c r="F124" s="5" t="n">
        <f aca="false">IFERROR(VALUE(EXPORT!G124),0)</f>
        <v>0</v>
      </c>
      <c r="G124" s="5" t="n">
        <f aca="false">IFERROR(VALUE(EXPORT!H124),0)</f>
        <v>0</v>
      </c>
      <c r="H124" s="5" t="n">
        <f aca="false">IFERROR(D124,0)</f>
        <v>0</v>
      </c>
      <c r="I124" s="7" t="n">
        <f aca="false">IFERROR(IF(C124&gt;100,C124/10,C124)/F124-1,0)</f>
        <v>0</v>
      </c>
      <c r="J124" s="7" t="n">
        <f aca="false">IFERROR(IF(H124&gt;100,H124/10,H124)/F124-1,0)</f>
        <v>0</v>
      </c>
      <c r="K124" s="5" t="n">
        <f aca="false">IFERROR(VALUE(SUBSTITUTE(EXPORT!F124, " EUR", "")),0)</f>
        <v>0</v>
      </c>
      <c r="L124" s="8" t="n">
        <f aca="false">IFERROR(C124/K124-1,0)</f>
        <v>0</v>
      </c>
      <c r="M124" s="4" t="n">
        <f aca="true">IFERROR(DATEDIF(TODAY(),EXPORT!E124,"d"),0)</f>
        <v>0</v>
      </c>
      <c r="N124" s="8" t="n">
        <f aca="false">IFERROR(J124/M124*30,0)</f>
        <v>0</v>
      </c>
      <c r="O124" s="9" t="n">
        <f aca="false">MAX(N124-0.005,0)*MAX(ABS(L124)-0.25,0)*IF(IF(M124&gt;=384,0,M124)&gt;0,(384-M124)/384,0)*10000000</f>
        <v>0</v>
      </c>
    </row>
    <row r="125" customFormat="false" ht="12.8" hidden="false" customHeight="false" outlineLevel="0" collapsed="false">
      <c r="A125" s="10" t="n">
        <f aca="false">EXPORT!A125</f>
        <v>0</v>
      </c>
      <c r="B125" s="10" t="n">
        <f aca="false">EXPORT!B125</f>
        <v>0</v>
      </c>
      <c r="C125" s="11" t="n">
        <f aca="false">IFERROR(VALUE(SUBSTITUTE(EXPORT!C125, " EUR", "")),0)</f>
        <v>0</v>
      </c>
      <c r="D125" s="11" t="n">
        <f aca="false">IFERROR(VALUE(SUBSTITUTE(EXPORT!D125, " EUR", "")),0)</f>
        <v>0</v>
      </c>
      <c r="E125" s="12" t="str">
        <f aca="false">CONCATENATE(MID(EXPORT!E125,7,4),"/",MID(EXPORT!E125,4,2),"/",LEFT(EXPORT!E125,2))</f>
        <v>//</v>
      </c>
      <c r="F125" s="11" t="n">
        <f aca="false">IFERROR(VALUE(EXPORT!G125),0)</f>
        <v>0</v>
      </c>
      <c r="G125" s="11" t="n">
        <f aca="false">IFERROR(VALUE(EXPORT!H125),0)</f>
        <v>0</v>
      </c>
      <c r="H125" s="11" t="n">
        <f aca="false">IFERROR(D125,0)</f>
        <v>0</v>
      </c>
      <c r="I125" s="13" t="n">
        <f aca="false">IFERROR(IF(C125&gt;100,C125/10,C125)/F125-1,0)</f>
        <v>0</v>
      </c>
      <c r="J125" s="13" t="n">
        <f aca="false">IFERROR(IF(H125&gt;100,H125/10,H125)/F125-1,0)</f>
        <v>0</v>
      </c>
      <c r="K125" s="11" t="n">
        <f aca="false">IFERROR(VALUE(SUBSTITUTE(EXPORT!F125, " EUR", "")),0)</f>
        <v>0</v>
      </c>
      <c r="L125" s="14" t="n">
        <f aca="false">IFERROR(C125/K125-1,0)</f>
        <v>0</v>
      </c>
      <c r="M125" s="10" t="n">
        <f aca="true">IFERROR(DATEDIF(TODAY(),EXPORT!E125,"d"),0)</f>
        <v>0</v>
      </c>
      <c r="N125" s="14" t="n">
        <f aca="false">IFERROR(J125/M125*30,0)</f>
        <v>0</v>
      </c>
      <c r="O125" s="9" t="n">
        <f aca="false">MAX(N125-0.005,0)*MAX(ABS(L125)-0.25,0)*IF(IF(M125&gt;=384,0,M125)&gt;0,(384-M125)/384,0)*10000000</f>
        <v>0</v>
      </c>
    </row>
    <row r="126" customFormat="false" ht="12.8" hidden="false" customHeight="false" outlineLevel="0" collapsed="false">
      <c r="A126" s="4" t="n">
        <f aca="false">EXPORT!A126</f>
        <v>0</v>
      </c>
      <c r="B126" s="4" t="n">
        <f aca="false">EXPORT!B126</f>
        <v>0</v>
      </c>
      <c r="C126" s="5" t="n">
        <f aca="false">IFERROR(VALUE(SUBSTITUTE(EXPORT!C126, " EUR", "")),0)</f>
        <v>0</v>
      </c>
      <c r="D126" s="5" t="n">
        <f aca="false">IFERROR(VALUE(SUBSTITUTE(EXPORT!D126, " EUR", "")),0)</f>
        <v>0</v>
      </c>
      <c r="E126" s="6" t="str">
        <f aca="false">CONCATENATE(MID(EXPORT!E126,7,4),"/",MID(EXPORT!E126,4,2),"/",LEFT(EXPORT!E126,2))</f>
        <v>//</v>
      </c>
      <c r="F126" s="5" t="n">
        <f aca="false">IFERROR(VALUE(EXPORT!G126),0)</f>
        <v>0</v>
      </c>
      <c r="G126" s="5" t="n">
        <f aca="false">IFERROR(VALUE(EXPORT!H126),0)</f>
        <v>0</v>
      </c>
      <c r="H126" s="5" t="n">
        <f aca="false">IFERROR(D126,0)</f>
        <v>0</v>
      </c>
      <c r="I126" s="7" t="n">
        <f aca="false">IFERROR(IF(C126&gt;100,C126/10,C126)/F126-1,0)</f>
        <v>0</v>
      </c>
      <c r="J126" s="7" t="n">
        <f aca="false">IFERROR(IF(H126&gt;100,H126/10,H126)/F126-1,0)</f>
        <v>0</v>
      </c>
      <c r="K126" s="5" t="n">
        <f aca="false">IFERROR(VALUE(SUBSTITUTE(EXPORT!F126, " EUR", "")),0)</f>
        <v>0</v>
      </c>
      <c r="L126" s="8" t="n">
        <f aca="false">IFERROR(C126/K126-1,0)</f>
        <v>0</v>
      </c>
      <c r="M126" s="4" t="n">
        <f aca="true">IFERROR(DATEDIF(TODAY(),EXPORT!E126,"d"),0)</f>
        <v>0</v>
      </c>
      <c r="N126" s="8" t="n">
        <f aca="false">IFERROR(J126/M126*30,0)</f>
        <v>0</v>
      </c>
      <c r="O126" s="9" t="n">
        <f aca="false">MAX(N126-0.005,0)*MAX(ABS(L126)-0.25,0)*IF(IF(M126&gt;=384,0,M126)&gt;0,(384-M126)/384,0)*10000000</f>
        <v>0</v>
      </c>
    </row>
    <row r="127" customFormat="false" ht="12.8" hidden="false" customHeight="false" outlineLevel="0" collapsed="false">
      <c r="A127" s="10" t="n">
        <f aca="false">EXPORT!A127</f>
        <v>0</v>
      </c>
      <c r="B127" s="10" t="n">
        <f aca="false">EXPORT!B127</f>
        <v>0</v>
      </c>
      <c r="C127" s="11" t="n">
        <f aca="false">IFERROR(VALUE(SUBSTITUTE(EXPORT!C127, " EUR", "")),0)</f>
        <v>0</v>
      </c>
      <c r="D127" s="11" t="n">
        <f aca="false">IFERROR(VALUE(SUBSTITUTE(EXPORT!D127, " EUR", "")),0)</f>
        <v>0</v>
      </c>
      <c r="E127" s="12" t="str">
        <f aca="false">CONCATENATE(MID(EXPORT!E127,7,4),"/",MID(EXPORT!E127,4,2),"/",LEFT(EXPORT!E127,2))</f>
        <v>//</v>
      </c>
      <c r="F127" s="11" t="n">
        <f aca="false">IFERROR(VALUE(EXPORT!G127),0)</f>
        <v>0</v>
      </c>
      <c r="G127" s="11" t="n">
        <f aca="false">IFERROR(VALUE(EXPORT!H127),0)</f>
        <v>0</v>
      </c>
      <c r="H127" s="11" t="n">
        <f aca="false">IFERROR(D127,0)</f>
        <v>0</v>
      </c>
      <c r="I127" s="13" t="n">
        <f aca="false">IFERROR(IF(C127&gt;100,C127/10,C127)/F127-1,0)</f>
        <v>0</v>
      </c>
      <c r="J127" s="13" t="n">
        <f aca="false">IFERROR(IF(H127&gt;100,H127/10,H127)/F127-1,0)</f>
        <v>0</v>
      </c>
      <c r="K127" s="11" t="n">
        <f aca="false">IFERROR(VALUE(SUBSTITUTE(EXPORT!F127, " EUR", "")),0)</f>
        <v>0</v>
      </c>
      <c r="L127" s="14" t="n">
        <f aca="false">IFERROR(C127/K127-1,0)</f>
        <v>0</v>
      </c>
      <c r="M127" s="10" t="n">
        <f aca="true">IFERROR(DATEDIF(TODAY(),EXPORT!E127,"d"),0)</f>
        <v>0</v>
      </c>
      <c r="N127" s="14" t="n">
        <f aca="false">IFERROR(J127/M127*30,0)</f>
        <v>0</v>
      </c>
      <c r="O127" s="9" t="n">
        <f aca="false">MAX(N127-0.005,0)*MAX(ABS(L127)-0.25,0)*IF(IF(M127&gt;=384,0,M127)&gt;0,(384-M127)/384,0)*10000000</f>
        <v>0</v>
      </c>
    </row>
    <row r="128" customFormat="false" ht="12.8" hidden="false" customHeight="false" outlineLevel="0" collapsed="false">
      <c r="A128" s="4" t="n">
        <f aca="false">EXPORT!A128</f>
        <v>0</v>
      </c>
      <c r="B128" s="4" t="n">
        <f aca="false">EXPORT!B128</f>
        <v>0</v>
      </c>
      <c r="C128" s="5" t="n">
        <f aca="false">IFERROR(VALUE(SUBSTITUTE(EXPORT!C128, " EUR", "")),0)</f>
        <v>0</v>
      </c>
      <c r="D128" s="5" t="n">
        <f aca="false">IFERROR(VALUE(SUBSTITUTE(EXPORT!D128, " EUR", "")),0)</f>
        <v>0</v>
      </c>
      <c r="E128" s="6" t="str">
        <f aca="false">CONCATENATE(MID(EXPORT!E128,7,4),"/",MID(EXPORT!E128,4,2),"/",LEFT(EXPORT!E128,2))</f>
        <v>//</v>
      </c>
      <c r="F128" s="5" t="n">
        <f aca="false">IFERROR(VALUE(EXPORT!G128),0)</f>
        <v>0</v>
      </c>
      <c r="G128" s="5" t="n">
        <f aca="false">IFERROR(VALUE(EXPORT!H128),0)</f>
        <v>0</v>
      </c>
      <c r="H128" s="5" t="n">
        <f aca="false">IFERROR(D128,0)</f>
        <v>0</v>
      </c>
      <c r="I128" s="7" t="n">
        <f aca="false">IFERROR(IF(C128&gt;100,C128/10,C128)/F128-1,0)</f>
        <v>0</v>
      </c>
      <c r="J128" s="7" t="n">
        <f aca="false">IFERROR(IF(H128&gt;100,H128/10,H128)/F128-1,0)</f>
        <v>0</v>
      </c>
      <c r="K128" s="5" t="n">
        <f aca="false">IFERROR(VALUE(SUBSTITUTE(EXPORT!F128, " EUR", "")),0)</f>
        <v>0</v>
      </c>
      <c r="L128" s="8" t="n">
        <f aca="false">IFERROR(C128/K128-1,0)</f>
        <v>0</v>
      </c>
      <c r="M128" s="4" t="n">
        <f aca="true">IFERROR(DATEDIF(TODAY(),EXPORT!E128,"d"),0)</f>
        <v>0</v>
      </c>
      <c r="N128" s="8" t="n">
        <f aca="false">IFERROR(J128/M128*30,0)</f>
        <v>0</v>
      </c>
      <c r="O128" s="9" t="n">
        <f aca="false">MAX(N128-0.005,0)*MAX(ABS(L128)-0.25,0)*IF(IF(M128&gt;=384,0,M128)&gt;0,(384-M128)/384,0)*10000000</f>
        <v>0</v>
      </c>
    </row>
    <row r="129" customFormat="false" ht="12.8" hidden="false" customHeight="false" outlineLevel="0" collapsed="false">
      <c r="A129" s="10" t="n">
        <f aca="false">EXPORT!A129</f>
        <v>0</v>
      </c>
      <c r="B129" s="10" t="n">
        <f aca="false">EXPORT!B129</f>
        <v>0</v>
      </c>
      <c r="C129" s="11" t="n">
        <f aca="false">IFERROR(VALUE(SUBSTITUTE(EXPORT!C129, " EUR", "")),0)</f>
        <v>0</v>
      </c>
      <c r="D129" s="11" t="n">
        <f aca="false">IFERROR(VALUE(SUBSTITUTE(EXPORT!D129, " EUR", "")),0)</f>
        <v>0</v>
      </c>
      <c r="E129" s="12" t="str">
        <f aca="false">CONCATENATE(MID(EXPORT!E129,7,4),"/",MID(EXPORT!E129,4,2),"/",LEFT(EXPORT!E129,2))</f>
        <v>//</v>
      </c>
      <c r="F129" s="11" t="n">
        <f aca="false">IFERROR(VALUE(EXPORT!G129),0)</f>
        <v>0</v>
      </c>
      <c r="G129" s="11" t="n">
        <f aca="false">IFERROR(VALUE(EXPORT!H129),0)</f>
        <v>0</v>
      </c>
      <c r="H129" s="11" t="n">
        <f aca="false">IFERROR(D129,0)</f>
        <v>0</v>
      </c>
      <c r="I129" s="13" t="n">
        <f aca="false">IFERROR(IF(C129&gt;100,C129/10,C129)/F129-1,0)</f>
        <v>0</v>
      </c>
      <c r="J129" s="13" t="n">
        <f aca="false">IFERROR(IF(H129&gt;100,H129/10,H129)/F129-1,0)</f>
        <v>0</v>
      </c>
      <c r="K129" s="11" t="n">
        <f aca="false">IFERROR(VALUE(SUBSTITUTE(EXPORT!F129, " EUR", "")),0)</f>
        <v>0</v>
      </c>
      <c r="L129" s="14" t="n">
        <f aca="false">IFERROR(C129/K129-1,0)</f>
        <v>0</v>
      </c>
      <c r="M129" s="10" t="n">
        <f aca="true">IFERROR(DATEDIF(TODAY(),EXPORT!E129,"d"),0)</f>
        <v>0</v>
      </c>
      <c r="N129" s="14" t="n">
        <f aca="false">IFERROR(J129/M129*30,0)</f>
        <v>0</v>
      </c>
      <c r="O129" s="9" t="n">
        <f aca="false">MAX(N129-0.005,0)*MAX(ABS(L129)-0.25,0)*IF(IF(M129&gt;=384,0,M129)&gt;0,(384-M129)/384,0)*10000000</f>
        <v>0</v>
      </c>
    </row>
    <row r="130" customFormat="false" ht="12.8" hidden="false" customHeight="false" outlineLevel="0" collapsed="false">
      <c r="A130" s="4" t="n">
        <f aca="false">EXPORT!A130</f>
        <v>0</v>
      </c>
      <c r="B130" s="4" t="n">
        <f aca="false">EXPORT!B130</f>
        <v>0</v>
      </c>
      <c r="C130" s="5" t="n">
        <f aca="false">IFERROR(VALUE(SUBSTITUTE(EXPORT!C130, " EUR", "")),0)</f>
        <v>0</v>
      </c>
      <c r="D130" s="5" t="n">
        <f aca="false">IFERROR(VALUE(SUBSTITUTE(EXPORT!D130, " EUR", "")),0)</f>
        <v>0</v>
      </c>
      <c r="E130" s="6" t="str">
        <f aca="false">CONCATENATE(MID(EXPORT!E130,7,4),"/",MID(EXPORT!E130,4,2),"/",LEFT(EXPORT!E130,2))</f>
        <v>//</v>
      </c>
      <c r="F130" s="5" t="n">
        <f aca="false">IFERROR(VALUE(EXPORT!G130),0)</f>
        <v>0</v>
      </c>
      <c r="G130" s="5" t="n">
        <f aca="false">IFERROR(VALUE(EXPORT!H130),0)</f>
        <v>0</v>
      </c>
      <c r="H130" s="5" t="n">
        <f aca="false">IFERROR(D130,0)</f>
        <v>0</v>
      </c>
      <c r="I130" s="7" t="n">
        <f aca="false">IFERROR(IF(C130&gt;100,C130/10,C130)/F130-1,0)</f>
        <v>0</v>
      </c>
      <c r="J130" s="7" t="n">
        <f aca="false">IFERROR(IF(H130&gt;100,H130/10,H130)/F130-1,0)</f>
        <v>0</v>
      </c>
      <c r="K130" s="5" t="n">
        <f aca="false">IFERROR(VALUE(SUBSTITUTE(EXPORT!F130, " EUR", "")),0)</f>
        <v>0</v>
      </c>
      <c r="L130" s="8" t="n">
        <f aca="false">IFERROR(C130/K130-1,0)</f>
        <v>0</v>
      </c>
      <c r="M130" s="4" t="n">
        <f aca="true">IFERROR(DATEDIF(TODAY(),EXPORT!E130,"d"),0)</f>
        <v>0</v>
      </c>
      <c r="N130" s="8" t="n">
        <f aca="false">IFERROR(J130/M130*30,0)</f>
        <v>0</v>
      </c>
      <c r="O130" s="9" t="n">
        <f aca="false">MAX(N130-0.005,0)*MAX(ABS(L130)-0.25,0)*IF(IF(M130&gt;=384,0,M130)&gt;0,(384-M130)/384,0)*10000000</f>
        <v>0</v>
      </c>
    </row>
    <row r="131" customFormat="false" ht="12.8" hidden="false" customHeight="false" outlineLevel="0" collapsed="false">
      <c r="A131" s="10" t="n">
        <f aca="false">EXPORT!A131</f>
        <v>0</v>
      </c>
      <c r="B131" s="10" t="n">
        <f aca="false">EXPORT!B131</f>
        <v>0</v>
      </c>
      <c r="C131" s="11" t="n">
        <f aca="false">IFERROR(VALUE(SUBSTITUTE(EXPORT!C131, " EUR", "")),0)</f>
        <v>0</v>
      </c>
      <c r="D131" s="11" t="n">
        <f aca="false">IFERROR(VALUE(SUBSTITUTE(EXPORT!D131, " EUR", "")),0)</f>
        <v>0</v>
      </c>
      <c r="E131" s="12" t="str">
        <f aca="false">CONCATENATE(MID(EXPORT!E131,7,4),"/",MID(EXPORT!E131,4,2),"/",LEFT(EXPORT!E131,2))</f>
        <v>//</v>
      </c>
      <c r="F131" s="11" t="n">
        <f aca="false">IFERROR(VALUE(EXPORT!G131),0)</f>
        <v>0</v>
      </c>
      <c r="G131" s="11" t="n">
        <f aca="false">IFERROR(VALUE(EXPORT!H131),0)</f>
        <v>0</v>
      </c>
      <c r="H131" s="11" t="n">
        <f aca="false">IFERROR(D131,0)</f>
        <v>0</v>
      </c>
      <c r="I131" s="13" t="n">
        <f aca="false">IFERROR(IF(C131&gt;100,C131/10,C131)/F131-1,0)</f>
        <v>0</v>
      </c>
      <c r="J131" s="13" t="n">
        <f aca="false">IFERROR(IF(H131&gt;100,H131/10,H131)/F131-1,0)</f>
        <v>0</v>
      </c>
      <c r="K131" s="11" t="n">
        <f aca="false">IFERROR(VALUE(SUBSTITUTE(EXPORT!F131, " EUR", "")),0)</f>
        <v>0</v>
      </c>
      <c r="L131" s="14" t="n">
        <f aca="false">IFERROR(C131/K131-1,0)</f>
        <v>0</v>
      </c>
      <c r="M131" s="10" t="n">
        <f aca="true">IFERROR(DATEDIF(TODAY(),EXPORT!E131,"d"),0)</f>
        <v>0</v>
      </c>
      <c r="N131" s="14" t="n">
        <f aca="false">IFERROR(J131/M131*30,0)</f>
        <v>0</v>
      </c>
      <c r="O131" s="9" t="n">
        <f aca="false">MAX(N131-0.005,0)*MAX(ABS(L131)-0.25,0)*IF(IF(M131&gt;=384,0,M131)&gt;0,(384-M131)/384,0)*10000000</f>
        <v>0</v>
      </c>
    </row>
    <row r="132" customFormat="false" ht="12.8" hidden="false" customHeight="false" outlineLevel="0" collapsed="false">
      <c r="A132" s="4" t="n">
        <f aca="false">EXPORT!A132</f>
        <v>0</v>
      </c>
      <c r="B132" s="4" t="n">
        <f aca="false">EXPORT!B132</f>
        <v>0</v>
      </c>
      <c r="C132" s="5" t="n">
        <f aca="false">IFERROR(VALUE(SUBSTITUTE(EXPORT!C132, " EUR", "")),0)</f>
        <v>0</v>
      </c>
      <c r="D132" s="5" t="n">
        <f aca="false">IFERROR(VALUE(SUBSTITUTE(EXPORT!D132, " EUR", "")),0)</f>
        <v>0</v>
      </c>
      <c r="E132" s="6" t="str">
        <f aca="false">CONCATENATE(MID(EXPORT!E132,7,4),"/",MID(EXPORT!E132,4,2),"/",LEFT(EXPORT!E132,2))</f>
        <v>//</v>
      </c>
      <c r="F132" s="5" t="n">
        <f aca="false">IFERROR(VALUE(EXPORT!G132),0)</f>
        <v>0</v>
      </c>
      <c r="G132" s="5" t="n">
        <f aca="false">IFERROR(VALUE(EXPORT!H132),0)</f>
        <v>0</v>
      </c>
      <c r="H132" s="5" t="n">
        <f aca="false">IFERROR(D132,0)</f>
        <v>0</v>
      </c>
      <c r="I132" s="7" t="n">
        <f aca="false">IFERROR(IF(C132&gt;100,C132/10,C132)/F132-1,0)</f>
        <v>0</v>
      </c>
      <c r="J132" s="7" t="n">
        <f aca="false">IFERROR(IF(H132&gt;100,H132/10,H132)/F132-1,0)</f>
        <v>0</v>
      </c>
      <c r="K132" s="5" t="n">
        <f aca="false">IFERROR(VALUE(SUBSTITUTE(EXPORT!F132, " EUR", "")),0)</f>
        <v>0</v>
      </c>
      <c r="L132" s="8" t="n">
        <f aca="false">IFERROR(C132/K132-1,0)</f>
        <v>0</v>
      </c>
      <c r="M132" s="4" t="n">
        <f aca="true">IFERROR(DATEDIF(TODAY(),EXPORT!E132,"d"),0)</f>
        <v>0</v>
      </c>
      <c r="N132" s="8" t="n">
        <f aca="false">IFERROR(J132/M132*30,0)</f>
        <v>0</v>
      </c>
      <c r="O132" s="9" t="n">
        <f aca="false">MAX(N132-0.005,0)*MAX(ABS(L132)-0.25,0)*IF(IF(M132&gt;=384,0,M132)&gt;0,(384-M132)/384,0)*10000000</f>
        <v>0</v>
      </c>
    </row>
    <row r="133" customFormat="false" ht="12.8" hidden="false" customHeight="false" outlineLevel="0" collapsed="false">
      <c r="A133" s="10" t="n">
        <f aca="false">EXPORT!A133</f>
        <v>0</v>
      </c>
      <c r="B133" s="10" t="n">
        <f aca="false">EXPORT!B133</f>
        <v>0</v>
      </c>
      <c r="C133" s="11" t="n">
        <f aca="false">IFERROR(VALUE(SUBSTITUTE(EXPORT!C133, " EUR", "")),0)</f>
        <v>0</v>
      </c>
      <c r="D133" s="11" t="n">
        <f aca="false">IFERROR(VALUE(SUBSTITUTE(EXPORT!D133, " EUR", "")),0)</f>
        <v>0</v>
      </c>
      <c r="E133" s="12" t="str">
        <f aca="false">CONCATENATE(MID(EXPORT!E133,7,4),"/",MID(EXPORT!E133,4,2),"/",LEFT(EXPORT!E133,2))</f>
        <v>//</v>
      </c>
      <c r="F133" s="11" t="n">
        <f aca="false">IFERROR(VALUE(EXPORT!G133),0)</f>
        <v>0</v>
      </c>
      <c r="G133" s="11" t="n">
        <f aca="false">IFERROR(VALUE(EXPORT!H133),0)</f>
        <v>0</v>
      </c>
      <c r="H133" s="11" t="n">
        <f aca="false">IFERROR(D133,0)</f>
        <v>0</v>
      </c>
      <c r="I133" s="13" t="n">
        <f aca="false">IFERROR(IF(C133&gt;100,C133/10,C133)/F133-1,0)</f>
        <v>0</v>
      </c>
      <c r="J133" s="13" t="n">
        <f aca="false">IFERROR(IF(H133&gt;100,H133/10,H133)/F133-1,0)</f>
        <v>0</v>
      </c>
      <c r="K133" s="11" t="n">
        <f aca="false">IFERROR(VALUE(SUBSTITUTE(EXPORT!F133, " EUR", "")),0)</f>
        <v>0</v>
      </c>
      <c r="L133" s="14" t="n">
        <f aca="false">IFERROR(C133/K133-1,0)</f>
        <v>0</v>
      </c>
      <c r="M133" s="10" t="n">
        <f aca="true">IFERROR(DATEDIF(TODAY(),EXPORT!E133,"d"),0)</f>
        <v>0</v>
      </c>
      <c r="N133" s="14" t="n">
        <f aca="false">IFERROR(J133/M133*30,0)</f>
        <v>0</v>
      </c>
      <c r="O133" s="9" t="n">
        <f aca="false">MAX(N133-0.005,0)*MAX(ABS(L133)-0.25,0)*IF(IF(M133&gt;=384,0,M133)&gt;0,(384-M133)/384,0)*10000000</f>
        <v>0</v>
      </c>
    </row>
    <row r="134" customFormat="false" ht="12.8" hidden="false" customHeight="false" outlineLevel="0" collapsed="false">
      <c r="A134" s="4" t="n">
        <f aca="false">EXPORT!A134</f>
        <v>0</v>
      </c>
      <c r="B134" s="4" t="n">
        <f aca="false">EXPORT!B134</f>
        <v>0</v>
      </c>
      <c r="C134" s="5" t="n">
        <f aca="false">IFERROR(VALUE(SUBSTITUTE(EXPORT!C134, " EUR", "")),0)</f>
        <v>0</v>
      </c>
      <c r="D134" s="5" t="n">
        <f aca="false">IFERROR(VALUE(SUBSTITUTE(EXPORT!D134, " EUR", "")),0)</f>
        <v>0</v>
      </c>
      <c r="E134" s="6" t="str">
        <f aca="false">CONCATENATE(MID(EXPORT!E134,7,4),"/",MID(EXPORT!E134,4,2),"/",LEFT(EXPORT!E134,2))</f>
        <v>//</v>
      </c>
      <c r="F134" s="5" t="n">
        <f aca="false">IFERROR(VALUE(EXPORT!G134),0)</f>
        <v>0</v>
      </c>
      <c r="G134" s="5" t="n">
        <f aca="false">IFERROR(VALUE(EXPORT!H134),0)</f>
        <v>0</v>
      </c>
      <c r="H134" s="5" t="n">
        <f aca="false">IFERROR(D134,0)</f>
        <v>0</v>
      </c>
      <c r="I134" s="7" t="n">
        <f aca="false">IFERROR(IF(C134&gt;100,C134/10,C134)/F134-1,0)</f>
        <v>0</v>
      </c>
      <c r="J134" s="7" t="n">
        <f aca="false">IFERROR(IF(H134&gt;100,H134/10,H134)/F134-1,0)</f>
        <v>0</v>
      </c>
      <c r="K134" s="5" t="n">
        <f aca="false">IFERROR(VALUE(SUBSTITUTE(EXPORT!F134, " EUR", "")),0)</f>
        <v>0</v>
      </c>
      <c r="L134" s="8" t="n">
        <f aca="false">IFERROR(C134/K134-1,0)</f>
        <v>0</v>
      </c>
      <c r="M134" s="4" t="n">
        <f aca="true">IFERROR(DATEDIF(TODAY(),EXPORT!E134,"d"),0)</f>
        <v>0</v>
      </c>
      <c r="N134" s="8" t="n">
        <f aca="false">IFERROR(J134/M134*30,0)</f>
        <v>0</v>
      </c>
      <c r="O134" s="9" t="n">
        <f aca="false">MAX(N134-0.005,0)*MAX(ABS(L134)-0.25,0)*IF(IF(M134&gt;=384,0,M134)&gt;0,(384-M134)/384,0)*10000000</f>
        <v>0</v>
      </c>
    </row>
    <row r="135" customFormat="false" ht="12.8" hidden="false" customHeight="false" outlineLevel="0" collapsed="false">
      <c r="A135" s="10" t="n">
        <f aca="false">EXPORT!A135</f>
        <v>0</v>
      </c>
      <c r="B135" s="10" t="n">
        <f aca="false">EXPORT!B135</f>
        <v>0</v>
      </c>
      <c r="C135" s="11" t="n">
        <f aca="false">IFERROR(VALUE(SUBSTITUTE(EXPORT!C135, " EUR", "")),0)</f>
        <v>0</v>
      </c>
      <c r="D135" s="11" t="n">
        <f aca="false">IFERROR(VALUE(SUBSTITUTE(EXPORT!D135, " EUR", "")),0)</f>
        <v>0</v>
      </c>
      <c r="E135" s="12" t="str">
        <f aca="false">CONCATENATE(MID(EXPORT!E135,7,4),"/",MID(EXPORT!E135,4,2),"/",LEFT(EXPORT!E135,2))</f>
        <v>//</v>
      </c>
      <c r="F135" s="11" t="n">
        <f aca="false">IFERROR(VALUE(EXPORT!G135),0)</f>
        <v>0</v>
      </c>
      <c r="G135" s="11" t="n">
        <f aca="false">IFERROR(VALUE(EXPORT!H135),0)</f>
        <v>0</v>
      </c>
      <c r="H135" s="11" t="n">
        <f aca="false">IFERROR(D135,0)</f>
        <v>0</v>
      </c>
      <c r="I135" s="13" t="n">
        <f aca="false">IFERROR(IF(C135&gt;100,C135/10,C135)/F135-1,0)</f>
        <v>0</v>
      </c>
      <c r="J135" s="13" t="n">
        <f aca="false">IFERROR(IF(H135&gt;100,H135/10,H135)/F135-1,0)</f>
        <v>0</v>
      </c>
      <c r="K135" s="11" t="n">
        <f aca="false">IFERROR(VALUE(SUBSTITUTE(EXPORT!F135, " EUR", "")),0)</f>
        <v>0</v>
      </c>
      <c r="L135" s="14" t="n">
        <f aca="false">IFERROR(C135/K135-1,0)</f>
        <v>0</v>
      </c>
      <c r="M135" s="10" t="n">
        <f aca="true">IFERROR(DATEDIF(TODAY(),EXPORT!E135,"d"),0)</f>
        <v>0</v>
      </c>
      <c r="N135" s="14" t="n">
        <f aca="false">IFERROR(J135/M135*30,0)</f>
        <v>0</v>
      </c>
      <c r="O135" s="9" t="n">
        <f aca="false">MAX(N135-0.005,0)*MAX(ABS(L135)-0.25,0)*IF(IF(M135&gt;=384,0,M135)&gt;0,(384-M135)/384,0)*10000000</f>
        <v>0</v>
      </c>
    </row>
    <row r="136" customFormat="false" ht="12.8" hidden="false" customHeight="false" outlineLevel="0" collapsed="false">
      <c r="A136" s="4" t="n">
        <f aca="false">EXPORT!A136</f>
        <v>0</v>
      </c>
      <c r="B136" s="4" t="n">
        <f aca="false">EXPORT!B136</f>
        <v>0</v>
      </c>
      <c r="C136" s="5" t="n">
        <f aca="false">IFERROR(VALUE(SUBSTITUTE(EXPORT!C136, " EUR", "")),0)</f>
        <v>0</v>
      </c>
      <c r="D136" s="5" t="n">
        <f aca="false">IFERROR(VALUE(SUBSTITUTE(EXPORT!D136, " EUR", "")),0)</f>
        <v>0</v>
      </c>
      <c r="E136" s="6" t="str">
        <f aca="false">CONCATENATE(MID(EXPORT!E136,7,4),"/",MID(EXPORT!E136,4,2),"/",LEFT(EXPORT!E136,2))</f>
        <v>//</v>
      </c>
      <c r="F136" s="5" t="n">
        <f aca="false">IFERROR(VALUE(EXPORT!G136),0)</f>
        <v>0</v>
      </c>
      <c r="G136" s="5" t="n">
        <f aca="false">IFERROR(VALUE(EXPORT!H136),0)</f>
        <v>0</v>
      </c>
      <c r="H136" s="5" t="n">
        <f aca="false">IFERROR(D136,0)</f>
        <v>0</v>
      </c>
      <c r="I136" s="7" t="n">
        <f aca="false">IFERROR(IF(C136&gt;100,C136/10,C136)/F136-1,0)</f>
        <v>0</v>
      </c>
      <c r="J136" s="7" t="n">
        <f aca="false">IFERROR(IF(H136&gt;100,H136/10,H136)/F136-1,0)</f>
        <v>0</v>
      </c>
      <c r="K136" s="5" t="n">
        <f aca="false">IFERROR(VALUE(SUBSTITUTE(EXPORT!F136, " EUR", "")),0)</f>
        <v>0</v>
      </c>
      <c r="L136" s="8" t="n">
        <f aca="false">IFERROR(C136/K136-1,0)</f>
        <v>0</v>
      </c>
      <c r="M136" s="4" t="n">
        <f aca="true">IFERROR(DATEDIF(TODAY(),EXPORT!E136,"d"),0)</f>
        <v>0</v>
      </c>
      <c r="N136" s="8" t="n">
        <f aca="false">IFERROR(J136/M136*30,0)</f>
        <v>0</v>
      </c>
      <c r="O136" s="9" t="n">
        <f aca="false">MAX(N136-0.005,0)*MAX(ABS(L136)-0.25,0)*IF(IF(M136&gt;=384,0,M136)&gt;0,(384-M136)/384,0)*10000000</f>
        <v>0</v>
      </c>
    </row>
    <row r="137" customFormat="false" ht="12.8" hidden="false" customHeight="false" outlineLevel="0" collapsed="false">
      <c r="A137" s="10" t="n">
        <f aca="false">EXPORT!A137</f>
        <v>0</v>
      </c>
      <c r="B137" s="10" t="n">
        <f aca="false">EXPORT!B137</f>
        <v>0</v>
      </c>
      <c r="C137" s="11" t="n">
        <f aca="false">IFERROR(VALUE(SUBSTITUTE(EXPORT!C137, " EUR", "")),0)</f>
        <v>0</v>
      </c>
      <c r="D137" s="11" t="n">
        <f aca="false">IFERROR(VALUE(SUBSTITUTE(EXPORT!D137, " EUR", "")),0)</f>
        <v>0</v>
      </c>
      <c r="E137" s="12" t="str">
        <f aca="false">CONCATENATE(MID(EXPORT!E137,7,4),"/",MID(EXPORT!E137,4,2),"/",LEFT(EXPORT!E137,2))</f>
        <v>//</v>
      </c>
      <c r="F137" s="11" t="n">
        <f aca="false">IFERROR(VALUE(EXPORT!G137),0)</f>
        <v>0</v>
      </c>
      <c r="G137" s="11" t="n">
        <f aca="false">IFERROR(VALUE(EXPORT!H137),0)</f>
        <v>0</v>
      </c>
      <c r="H137" s="11" t="n">
        <f aca="false">IFERROR(D137,0)</f>
        <v>0</v>
      </c>
      <c r="I137" s="13" t="n">
        <f aca="false">IFERROR(IF(C137&gt;100,C137/10,C137)/F137-1,0)</f>
        <v>0</v>
      </c>
      <c r="J137" s="13" t="n">
        <f aca="false">IFERROR(IF(H137&gt;100,H137/10,H137)/F137-1,0)</f>
        <v>0</v>
      </c>
      <c r="K137" s="11" t="n">
        <f aca="false">IFERROR(VALUE(SUBSTITUTE(EXPORT!F137, " EUR", "")),0)</f>
        <v>0</v>
      </c>
      <c r="L137" s="14" t="n">
        <f aca="false">IFERROR(C137/K137-1,0)</f>
        <v>0</v>
      </c>
      <c r="M137" s="10" t="n">
        <f aca="true">IFERROR(DATEDIF(TODAY(),EXPORT!E137,"d"),0)</f>
        <v>0</v>
      </c>
      <c r="N137" s="14" t="n">
        <f aca="false">IFERROR(J137/M137*30,0)</f>
        <v>0</v>
      </c>
      <c r="O137" s="9" t="n">
        <f aca="false">MAX(N137-0.005,0)*MAX(ABS(L137)-0.25,0)*IF(IF(M137&gt;=384,0,M137)&gt;0,(384-M137)/384,0)*10000000</f>
        <v>0</v>
      </c>
    </row>
    <row r="138" customFormat="false" ht="12.8" hidden="false" customHeight="false" outlineLevel="0" collapsed="false">
      <c r="A138" s="4" t="n">
        <f aca="false">EXPORT!A138</f>
        <v>0</v>
      </c>
      <c r="B138" s="4" t="n">
        <f aca="false">EXPORT!B138</f>
        <v>0</v>
      </c>
      <c r="C138" s="5" t="n">
        <f aca="false">IFERROR(VALUE(SUBSTITUTE(EXPORT!C138, " EUR", "")),0)</f>
        <v>0</v>
      </c>
      <c r="D138" s="5" t="n">
        <f aca="false">IFERROR(VALUE(SUBSTITUTE(EXPORT!D138, " EUR", "")),0)</f>
        <v>0</v>
      </c>
      <c r="E138" s="6" t="str">
        <f aca="false">CONCATENATE(MID(EXPORT!E138,7,4),"/",MID(EXPORT!E138,4,2),"/",LEFT(EXPORT!E138,2))</f>
        <v>//</v>
      </c>
      <c r="F138" s="5" t="n">
        <f aca="false">IFERROR(VALUE(EXPORT!G138),0)</f>
        <v>0</v>
      </c>
      <c r="G138" s="5" t="n">
        <f aca="false">IFERROR(VALUE(EXPORT!H138),0)</f>
        <v>0</v>
      </c>
      <c r="H138" s="5" t="n">
        <f aca="false">IFERROR(D138,0)</f>
        <v>0</v>
      </c>
      <c r="I138" s="7" t="n">
        <f aca="false">IFERROR(IF(C138&gt;100,C138/10,C138)/F138-1,0)</f>
        <v>0</v>
      </c>
      <c r="J138" s="7" t="n">
        <f aca="false">IFERROR(IF(H138&gt;100,H138/10,H138)/F138-1,0)</f>
        <v>0</v>
      </c>
      <c r="K138" s="5" t="n">
        <f aca="false">IFERROR(VALUE(SUBSTITUTE(EXPORT!F138, " EUR", "")),0)</f>
        <v>0</v>
      </c>
      <c r="L138" s="8" t="n">
        <f aca="false">IFERROR(C138/K138-1,0)</f>
        <v>0</v>
      </c>
      <c r="M138" s="4" t="n">
        <f aca="true">IFERROR(DATEDIF(TODAY(),EXPORT!E138,"d"),0)</f>
        <v>0</v>
      </c>
      <c r="N138" s="8" t="n">
        <f aca="false">IFERROR(J138/M138*30,0)</f>
        <v>0</v>
      </c>
      <c r="O138" s="9" t="n">
        <f aca="false">MAX(N138-0.005,0)*MAX(ABS(L138)-0.25,0)*IF(IF(M138&gt;=384,0,M138)&gt;0,(384-M138)/384,0)*10000000</f>
        <v>0</v>
      </c>
    </row>
    <row r="139" customFormat="false" ht="12.8" hidden="false" customHeight="false" outlineLevel="0" collapsed="false">
      <c r="A139" s="10" t="n">
        <f aca="false">EXPORT!A139</f>
        <v>0</v>
      </c>
      <c r="B139" s="10" t="n">
        <f aca="false">EXPORT!B139</f>
        <v>0</v>
      </c>
      <c r="C139" s="11" t="n">
        <f aca="false">IFERROR(VALUE(SUBSTITUTE(EXPORT!C139, " EUR", "")),0)</f>
        <v>0</v>
      </c>
      <c r="D139" s="11" t="n">
        <f aca="false">IFERROR(VALUE(SUBSTITUTE(EXPORT!D139, " EUR", "")),0)</f>
        <v>0</v>
      </c>
      <c r="E139" s="12" t="str">
        <f aca="false">CONCATENATE(MID(EXPORT!E139,7,4),"/",MID(EXPORT!E139,4,2),"/",LEFT(EXPORT!E139,2))</f>
        <v>//</v>
      </c>
      <c r="F139" s="11" t="n">
        <f aca="false">IFERROR(VALUE(EXPORT!G139),0)</f>
        <v>0</v>
      </c>
      <c r="G139" s="11" t="n">
        <f aca="false">IFERROR(VALUE(EXPORT!H139),0)</f>
        <v>0</v>
      </c>
      <c r="H139" s="11" t="n">
        <f aca="false">IFERROR(D139,0)</f>
        <v>0</v>
      </c>
      <c r="I139" s="13" t="n">
        <f aca="false">IFERROR(IF(C139&gt;100,C139/10,C139)/F139-1,0)</f>
        <v>0</v>
      </c>
      <c r="J139" s="13" t="n">
        <f aca="false">IFERROR(IF(H139&gt;100,H139/10,H139)/F139-1,0)</f>
        <v>0</v>
      </c>
      <c r="K139" s="11" t="n">
        <f aca="false">IFERROR(VALUE(SUBSTITUTE(EXPORT!F139, " EUR", "")),0)</f>
        <v>0</v>
      </c>
      <c r="L139" s="14" t="n">
        <f aca="false">IFERROR(C139/K139-1,0)</f>
        <v>0</v>
      </c>
      <c r="M139" s="10" t="n">
        <f aca="true">IFERROR(DATEDIF(TODAY(),EXPORT!E139,"d"),0)</f>
        <v>0</v>
      </c>
      <c r="N139" s="14" t="n">
        <f aca="false">IFERROR(J139/M139*30,0)</f>
        <v>0</v>
      </c>
      <c r="O139" s="9" t="n">
        <f aca="false">MAX(N139-0.005,0)*MAX(ABS(L139)-0.25,0)*IF(IF(M139&gt;=384,0,M139)&gt;0,(384-M139)/384,0)*10000000</f>
        <v>0</v>
      </c>
    </row>
    <row r="140" customFormat="false" ht="12.8" hidden="false" customHeight="false" outlineLevel="0" collapsed="false">
      <c r="A140" s="4" t="n">
        <f aca="false">EXPORT!A140</f>
        <v>0</v>
      </c>
      <c r="B140" s="4" t="n">
        <f aca="false">EXPORT!B140</f>
        <v>0</v>
      </c>
      <c r="C140" s="5" t="n">
        <f aca="false">IFERROR(VALUE(SUBSTITUTE(EXPORT!C140, " EUR", "")),0)</f>
        <v>0</v>
      </c>
      <c r="D140" s="5" t="n">
        <f aca="false">IFERROR(VALUE(SUBSTITUTE(EXPORT!D140, " EUR", "")),0)</f>
        <v>0</v>
      </c>
      <c r="E140" s="6" t="str">
        <f aca="false">CONCATENATE(MID(EXPORT!E140,7,4),"/",MID(EXPORT!E140,4,2),"/",LEFT(EXPORT!E140,2))</f>
        <v>//</v>
      </c>
      <c r="F140" s="5" t="n">
        <f aca="false">IFERROR(VALUE(EXPORT!G140),0)</f>
        <v>0</v>
      </c>
      <c r="G140" s="5" t="n">
        <f aca="false">IFERROR(VALUE(EXPORT!H140),0)</f>
        <v>0</v>
      </c>
      <c r="H140" s="5" t="n">
        <f aca="false">IFERROR(D140,0)</f>
        <v>0</v>
      </c>
      <c r="I140" s="7" t="n">
        <f aca="false">IFERROR(IF(C140&gt;100,C140/10,C140)/F140-1,0)</f>
        <v>0</v>
      </c>
      <c r="J140" s="7" t="n">
        <f aca="false">IFERROR(IF(H140&gt;100,H140/10,H140)/F140-1,0)</f>
        <v>0</v>
      </c>
      <c r="K140" s="5" t="n">
        <f aca="false">IFERROR(VALUE(SUBSTITUTE(EXPORT!F140, " EUR", "")),0)</f>
        <v>0</v>
      </c>
      <c r="L140" s="8" t="n">
        <f aca="false">IFERROR(C140/K140-1,0)</f>
        <v>0</v>
      </c>
      <c r="M140" s="4" t="n">
        <f aca="true">IFERROR(DATEDIF(TODAY(),EXPORT!E140,"d"),0)</f>
        <v>0</v>
      </c>
      <c r="N140" s="8" t="n">
        <f aca="false">IFERROR(J140/M140*30,0)</f>
        <v>0</v>
      </c>
      <c r="O140" s="9" t="n">
        <f aca="false">MAX(N140-0.005,0)*MAX(ABS(L140)-0.25,0)*IF(IF(M140&gt;=384,0,M140)&gt;0,(384-M140)/384,0)*10000000</f>
        <v>0</v>
      </c>
    </row>
    <row r="141" customFormat="false" ht="12.8" hidden="false" customHeight="false" outlineLevel="0" collapsed="false">
      <c r="A141" s="10" t="n">
        <f aca="false">EXPORT!A141</f>
        <v>0</v>
      </c>
      <c r="B141" s="10" t="n">
        <f aca="false">EXPORT!B141</f>
        <v>0</v>
      </c>
      <c r="C141" s="11" t="n">
        <f aca="false">IFERROR(VALUE(SUBSTITUTE(EXPORT!C141, " EUR", "")),0)</f>
        <v>0</v>
      </c>
      <c r="D141" s="11" t="n">
        <f aca="false">IFERROR(VALUE(SUBSTITUTE(EXPORT!D141, " EUR", "")),0)</f>
        <v>0</v>
      </c>
      <c r="E141" s="12" t="str">
        <f aca="false">CONCATENATE(MID(EXPORT!E141,7,4),"/",MID(EXPORT!E141,4,2),"/",LEFT(EXPORT!E141,2))</f>
        <v>//</v>
      </c>
      <c r="F141" s="11" t="n">
        <f aca="false">IFERROR(VALUE(EXPORT!G141),0)</f>
        <v>0</v>
      </c>
      <c r="G141" s="11" t="n">
        <f aca="false">IFERROR(VALUE(EXPORT!H141),0)</f>
        <v>0</v>
      </c>
      <c r="H141" s="11" t="n">
        <f aca="false">IFERROR(D141,0)</f>
        <v>0</v>
      </c>
      <c r="I141" s="13" t="n">
        <f aca="false">IFERROR(IF(C141&gt;100,C141/10,C141)/F141-1,0)</f>
        <v>0</v>
      </c>
      <c r="J141" s="13" t="n">
        <f aca="false">IFERROR(IF(H141&gt;100,H141/10,H141)/F141-1,0)</f>
        <v>0</v>
      </c>
      <c r="K141" s="11" t="n">
        <f aca="false">IFERROR(VALUE(SUBSTITUTE(EXPORT!F141, " EUR", "")),0)</f>
        <v>0</v>
      </c>
      <c r="L141" s="14" t="n">
        <f aca="false">IFERROR(C141/K141-1,0)</f>
        <v>0</v>
      </c>
      <c r="M141" s="10" t="n">
        <f aca="true">IFERROR(DATEDIF(TODAY(),EXPORT!E141,"d"),0)</f>
        <v>0</v>
      </c>
      <c r="N141" s="14" t="n">
        <f aca="false">IFERROR(J141/M141*30,0)</f>
        <v>0</v>
      </c>
      <c r="O141" s="9" t="n">
        <f aca="false">MAX(N141-0.005,0)*MAX(ABS(L141)-0.25,0)*IF(IF(M141&gt;=384,0,M141)&gt;0,(384-M141)/384,0)*10000000</f>
        <v>0</v>
      </c>
    </row>
    <row r="142" customFormat="false" ht="12.8" hidden="false" customHeight="false" outlineLevel="0" collapsed="false">
      <c r="A142" s="4" t="n">
        <f aca="false">EXPORT!A142</f>
        <v>0</v>
      </c>
      <c r="B142" s="4" t="n">
        <f aca="false">EXPORT!B142</f>
        <v>0</v>
      </c>
      <c r="C142" s="5" t="n">
        <f aca="false">IFERROR(VALUE(SUBSTITUTE(EXPORT!C142, " EUR", "")),0)</f>
        <v>0</v>
      </c>
      <c r="D142" s="5" t="n">
        <f aca="false">IFERROR(VALUE(SUBSTITUTE(EXPORT!D142, " EUR", "")),0)</f>
        <v>0</v>
      </c>
      <c r="E142" s="6" t="str">
        <f aca="false">CONCATENATE(MID(EXPORT!E142,7,4),"/",MID(EXPORT!E142,4,2),"/",LEFT(EXPORT!E142,2))</f>
        <v>//</v>
      </c>
      <c r="F142" s="5" t="n">
        <f aca="false">IFERROR(VALUE(EXPORT!G142),0)</f>
        <v>0</v>
      </c>
      <c r="G142" s="5" t="n">
        <f aca="false">IFERROR(VALUE(EXPORT!H142),0)</f>
        <v>0</v>
      </c>
      <c r="H142" s="5" t="n">
        <f aca="false">IFERROR(D142,0)</f>
        <v>0</v>
      </c>
      <c r="I142" s="7" t="n">
        <f aca="false">IFERROR(IF(C142&gt;100,C142/10,C142)/F142-1,0)</f>
        <v>0</v>
      </c>
      <c r="J142" s="7" t="n">
        <f aca="false">IFERROR(IF(H142&gt;100,H142/10,H142)/F142-1,0)</f>
        <v>0</v>
      </c>
      <c r="K142" s="5" t="n">
        <f aca="false">IFERROR(VALUE(SUBSTITUTE(EXPORT!F142, " EUR", "")),0)</f>
        <v>0</v>
      </c>
      <c r="L142" s="8" t="n">
        <f aca="false">IFERROR(C142/K142-1,0)</f>
        <v>0</v>
      </c>
      <c r="M142" s="4" t="n">
        <f aca="true">IFERROR(DATEDIF(TODAY(),EXPORT!E142,"d"),0)</f>
        <v>0</v>
      </c>
      <c r="N142" s="8" t="n">
        <f aca="false">IFERROR(J142/M142*30,0)</f>
        <v>0</v>
      </c>
      <c r="O142" s="9" t="n">
        <f aca="false">MAX(N142-0.005,0)*MAX(ABS(L142)-0.25,0)*IF(IF(M142&gt;=384,0,M142)&gt;0,(384-M142)/384,0)*10000000</f>
        <v>0</v>
      </c>
    </row>
    <row r="143" customFormat="false" ht="12.8" hidden="false" customHeight="false" outlineLevel="0" collapsed="false">
      <c r="A143" s="10" t="n">
        <f aca="false">EXPORT!A143</f>
        <v>0</v>
      </c>
      <c r="B143" s="10" t="n">
        <f aca="false">EXPORT!B143</f>
        <v>0</v>
      </c>
      <c r="C143" s="11" t="n">
        <f aca="false">IFERROR(VALUE(SUBSTITUTE(EXPORT!C143, " EUR", "")),0)</f>
        <v>0</v>
      </c>
      <c r="D143" s="11" t="n">
        <f aca="false">IFERROR(VALUE(SUBSTITUTE(EXPORT!D143, " EUR", "")),0)</f>
        <v>0</v>
      </c>
      <c r="E143" s="12" t="str">
        <f aca="false">CONCATENATE(MID(EXPORT!E143,7,4),"/",MID(EXPORT!E143,4,2),"/",LEFT(EXPORT!E143,2))</f>
        <v>//</v>
      </c>
      <c r="F143" s="11" t="n">
        <f aca="false">IFERROR(VALUE(EXPORT!G143),0)</f>
        <v>0</v>
      </c>
      <c r="G143" s="11" t="n">
        <f aca="false">IFERROR(VALUE(EXPORT!H143),0)</f>
        <v>0</v>
      </c>
      <c r="H143" s="11" t="n">
        <f aca="false">IFERROR(D143,0)</f>
        <v>0</v>
      </c>
      <c r="I143" s="13" t="n">
        <f aca="false">IFERROR(IF(C143&gt;100,C143/10,C143)/F143-1,0)</f>
        <v>0</v>
      </c>
      <c r="J143" s="13" t="n">
        <f aca="false">IFERROR(IF(H143&gt;100,H143/10,H143)/F143-1,0)</f>
        <v>0</v>
      </c>
      <c r="K143" s="11" t="n">
        <f aca="false">IFERROR(VALUE(SUBSTITUTE(EXPORT!F143, " EUR", "")),0)</f>
        <v>0</v>
      </c>
      <c r="L143" s="14" t="n">
        <f aca="false">IFERROR(C143/K143-1,0)</f>
        <v>0</v>
      </c>
      <c r="M143" s="10" t="n">
        <f aca="true">IFERROR(DATEDIF(TODAY(),EXPORT!E143,"d"),0)</f>
        <v>0</v>
      </c>
      <c r="N143" s="14" t="n">
        <f aca="false">IFERROR(J143/M143*30,0)</f>
        <v>0</v>
      </c>
      <c r="O143" s="9" t="n">
        <f aca="false">MAX(N143-0.005,0)*MAX(ABS(L143)-0.25,0)*IF(IF(M143&gt;=384,0,M143)&gt;0,(384-M143)/384,0)*10000000</f>
        <v>0</v>
      </c>
    </row>
    <row r="144" customFormat="false" ht="12.8" hidden="false" customHeight="false" outlineLevel="0" collapsed="false">
      <c r="A144" s="4" t="n">
        <f aca="false">EXPORT!A144</f>
        <v>0</v>
      </c>
      <c r="B144" s="4" t="n">
        <f aca="false">EXPORT!B144</f>
        <v>0</v>
      </c>
      <c r="C144" s="5" t="n">
        <f aca="false">IFERROR(VALUE(SUBSTITUTE(EXPORT!C144, " EUR", "")),0)</f>
        <v>0</v>
      </c>
      <c r="D144" s="5" t="n">
        <f aca="false">IFERROR(VALUE(SUBSTITUTE(EXPORT!D144, " EUR", "")),0)</f>
        <v>0</v>
      </c>
      <c r="E144" s="6" t="str">
        <f aca="false">CONCATENATE(MID(EXPORT!E144,7,4),"/",MID(EXPORT!E144,4,2),"/",LEFT(EXPORT!E144,2))</f>
        <v>//</v>
      </c>
      <c r="F144" s="5" t="n">
        <f aca="false">IFERROR(VALUE(EXPORT!G144),0)</f>
        <v>0</v>
      </c>
      <c r="G144" s="5" t="n">
        <f aca="false">IFERROR(VALUE(EXPORT!H144),0)</f>
        <v>0</v>
      </c>
      <c r="H144" s="5" t="n">
        <f aca="false">IFERROR(D144,0)</f>
        <v>0</v>
      </c>
      <c r="I144" s="7" t="n">
        <f aca="false">IFERROR(IF(C144&gt;100,C144/10,C144)/F144-1,0)</f>
        <v>0</v>
      </c>
      <c r="J144" s="7" t="n">
        <f aca="false">IFERROR(IF(H144&gt;100,H144/10,H144)/F144-1,0)</f>
        <v>0</v>
      </c>
      <c r="K144" s="5" t="n">
        <f aca="false">IFERROR(VALUE(SUBSTITUTE(EXPORT!F144, " EUR", "")),0)</f>
        <v>0</v>
      </c>
      <c r="L144" s="8" t="n">
        <f aca="false">IFERROR(C144/K144-1,0)</f>
        <v>0</v>
      </c>
      <c r="M144" s="4" t="n">
        <f aca="true">IFERROR(DATEDIF(TODAY(),EXPORT!E144,"d"),0)</f>
        <v>0</v>
      </c>
      <c r="N144" s="8" t="n">
        <f aca="false">IFERROR(J144/M144*30,0)</f>
        <v>0</v>
      </c>
      <c r="O144" s="9" t="n">
        <f aca="false">MAX(N144-0.005,0)*MAX(ABS(L144)-0.25,0)*IF(IF(M144&gt;=384,0,M144)&gt;0,(384-M144)/384,0)*10000000</f>
        <v>0</v>
      </c>
    </row>
    <row r="145" customFormat="false" ht="12.8" hidden="false" customHeight="false" outlineLevel="0" collapsed="false">
      <c r="A145" s="10" t="n">
        <f aca="false">EXPORT!A145</f>
        <v>0</v>
      </c>
      <c r="B145" s="10" t="n">
        <f aca="false">EXPORT!B145</f>
        <v>0</v>
      </c>
      <c r="C145" s="11" t="n">
        <f aca="false">IFERROR(VALUE(SUBSTITUTE(EXPORT!C145, " EUR", "")),0)</f>
        <v>0</v>
      </c>
      <c r="D145" s="11" t="n">
        <f aca="false">IFERROR(VALUE(SUBSTITUTE(EXPORT!D145, " EUR", "")),0)</f>
        <v>0</v>
      </c>
      <c r="E145" s="12" t="str">
        <f aca="false">CONCATENATE(MID(EXPORT!E145,7,4),"/",MID(EXPORT!E145,4,2),"/",LEFT(EXPORT!E145,2))</f>
        <v>//</v>
      </c>
      <c r="F145" s="11" t="n">
        <f aca="false">IFERROR(VALUE(EXPORT!G145),0)</f>
        <v>0</v>
      </c>
      <c r="G145" s="11" t="n">
        <f aca="false">IFERROR(VALUE(EXPORT!H145),0)</f>
        <v>0</v>
      </c>
      <c r="H145" s="11" t="n">
        <f aca="false">IFERROR(D145,0)</f>
        <v>0</v>
      </c>
      <c r="I145" s="13" t="n">
        <f aca="false">IFERROR(IF(C145&gt;100,C145/10,C145)/F145-1,0)</f>
        <v>0</v>
      </c>
      <c r="J145" s="13" t="n">
        <f aca="false">IFERROR(IF(H145&gt;100,H145/10,H145)/F145-1,0)</f>
        <v>0</v>
      </c>
      <c r="K145" s="11" t="n">
        <f aca="false">IFERROR(VALUE(SUBSTITUTE(EXPORT!F145, " EUR", "")),0)</f>
        <v>0</v>
      </c>
      <c r="L145" s="14" t="n">
        <f aca="false">IFERROR(C145/K145-1,0)</f>
        <v>0</v>
      </c>
      <c r="M145" s="10" t="n">
        <f aca="true">IFERROR(DATEDIF(TODAY(),EXPORT!E145,"d"),0)</f>
        <v>0</v>
      </c>
      <c r="N145" s="14" t="n">
        <f aca="false">IFERROR(J145/M145*30,0)</f>
        <v>0</v>
      </c>
      <c r="O145" s="9" t="n">
        <f aca="false">MAX(N145-0.005,0)*MAX(ABS(L145)-0.25,0)*IF(IF(M145&gt;=384,0,M145)&gt;0,(384-M145)/384,0)*10000000</f>
        <v>0</v>
      </c>
    </row>
    <row r="146" customFormat="false" ht="12.8" hidden="false" customHeight="false" outlineLevel="0" collapsed="false">
      <c r="A146" s="4" t="n">
        <f aca="false">EXPORT!A146</f>
        <v>0</v>
      </c>
      <c r="B146" s="4" t="n">
        <f aca="false">EXPORT!B146</f>
        <v>0</v>
      </c>
      <c r="C146" s="5" t="n">
        <f aca="false">IFERROR(VALUE(SUBSTITUTE(EXPORT!C146, " EUR", "")),0)</f>
        <v>0</v>
      </c>
      <c r="D146" s="5" t="n">
        <f aca="false">IFERROR(VALUE(SUBSTITUTE(EXPORT!D146, " EUR", "")),0)</f>
        <v>0</v>
      </c>
      <c r="E146" s="6" t="str">
        <f aca="false">CONCATENATE(MID(EXPORT!E146,7,4),"/",MID(EXPORT!E146,4,2),"/",LEFT(EXPORT!E146,2))</f>
        <v>//</v>
      </c>
      <c r="F146" s="5" t="n">
        <f aca="false">IFERROR(VALUE(EXPORT!G146),0)</f>
        <v>0</v>
      </c>
      <c r="G146" s="5" t="n">
        <f aca="false">IFERROR(VALUE(EXPORT!H146),0)</f>
        <v>0</v>
      </c>
      <c r="H146" s="5" t="n">
        <f aca="false">IFERROR(D146,0)</f>
        <v>0</v>
      </c>
      <c r="I146" s="7" t="n">
        <f aca="false">IFERROR(IF(C146&gt;100,C146/10,C146)/F146-1,0)</f>
        <v>0</v>
      </c>
      <c r="J146" s="7" t="n">
        <f aca="false">IFERROR(IF(H146&gt;100,H146/10,H146)/F146-1,0)</f>
        <v>0</v>
      </c>
      <c r="K146" s="5" t="n">
        <f aca="false">IFERROR(VALUE(SUBSTITUTE(EXPORT!F146, " EUR", "")),0)</f>
        <v>0</v>
      </c>
      <c r="L146" s="8" t="n">
        <f aca="false">IFERROR(C146/K146-1,0)</f>
        <v>0</v>
      </c>
      <c r="M146" s="4" t="n">
        <f aca="true">IFERROR(DATEDIF(TODAY(),EXPORT!E146,"d"),0)</f>
        <v>0</v>
      </c>
      <c r="N146" s="8" t="n">
        <f aca="false">IFERROR(J146/M146*30,0)</f>
        <v>0</v>
      </c>
      <c r="O146" s="9" t="n">
        <f aca="false">MAX(N146-0.005,0)*MAX(ABS(L146)-0.25,0)*IF(IF(M146&gt;=384,0,M146)&gt;0,(384-M146)/384,0)*10000000</f>
        <v>0</v>
      </c>
    </row>
    <row r="147" customFormat="false" ht="12.8" hidden="false" customHeight="false" outlineLevel="0" collapsed="false">
      <c r="A147" s="10" t="n">
        <f aca="false">EXPORT!A147</f>
        <v>0</v>
      </c>
      <c r="B147" s="10" t="n">
        <f aca="false">EXPORT!B147</f>
        <v>0</v>
      </c>
      <c r="C147" s="11" t="n">
        <f aca="false">IFERROR(VALUE(SUBSTITUTE(EXPORT!C147, " EUR", "")),0)</f>
        <v>0</v>
      </c>
      <c r="D147" s="11" t="n">
        <f aca="false">IFERROR(VALUE(SUBSTITUTE(EXPORT!D147, " EUR", "")),0)</f>
        <v>0</v>
      </c>
      <c r="E147" s="12" t="str">
        <f aca="false">CONCATENATE(MID(EXPORT!E147,7,4),"/",MID(EXPORT!E147,4,2),"/",LEFT(EXPORT!E147,2))</f>
        <v>//</v>
      </c>
      <c r="F147" s="11" t="n">
        <f aca="false">IFERROR(VALUE(EXPORT!G147),0)</f>
        <v>0</v>
      </c>
      <c r="G147" s="11" t="n">
        <f aca="false">IFERROR(VALUE(EXPORT!H147),0)</f>
        <v>0</v>
      </c>
      <c r="H147" s="11" t="n">
        <f aca="false">IFERROR(D147,0)</f>
        <v>0</v>
      </c>
      <c r="I147" s="13" t="n">
        <f aca="false">IFERROR(IF(C147&gt;100,C147/10,C147)/F147-1,0)</f>
        <v>0</v>
      </c>
      <c r="J147" s="13" t="n">
        <f aca="false">IFERROR(IF(H147&gt;100,H147/10,H147)/F147-1,0)</f>
        <v>0</v>
      </c>
      <c r="K147" s="11" t="n">
        <f aca="false">IFERROR(VALUE(SUBSTITUTE(EXPORT!F147, " EUR", "")),0)</f>
        <v>0</v>
      </c>
      <c r="L147" s="14" t="n">
        <f aca="false">IFERROR(C147/K147-1,0)</f>
        <v>0</v>
      </c>
      <c r="M147" s="10" t="n">
        <f aca="true">IFERROR(DATEDIF(TODAY(),EXPORT!E147,"d"),0)</f>
        <v>0</v>
      </c>
      <c r="N147" s="14" t="n">
        <f aca="false">IFERROR(J147/M147*30,0)</f>
        <v>0</v>
      </c>
      <c r="O147" s="9" t="n">
        <f aca="false">MAX(N147-0.005,0)*MAX(ABS(L147)-0.25,0)*IF(IF(M147&gt;=384,0,M147)&gt;0,(384-M147)/384,0)*10000000</f>
        <v>0</v>
      </c>
    </row>
    <row r="148" customFormat="false" ht="12.8" hidden="false" customHeight="false" outlineLevel="0" collapsed="false">
      <c r="A148" s="4" t="n">
        <f aca="false">EXPORT!A148</f>
        <v>0</v>
      </c>
      <c r="B148" s="4" t="n">
        <f aca="false">EXPORT!B148</f>
        <v>0</v>
      </c>
      <c r="C148" s="5" t="n">
        <f aca="false">IFERROR(VALUE(SUBSTITUTE(EXPORT!C148, " EUR", "")),0)</f>
        <v>0</v>
      </c>
      <c r="D148" s="5" t="n">
        <f aca="false">IFERROR(VALUE(SUBSTITUTE(EXPORT!D148, " EUR", "")),0)</f>
        <v>0</v>
      </c>
      <c r="E148" s="6" t="str">
        <f aca="false">CONCATENATE(MID(EXPORT!E148,7,4),"/",MID(EXPORT!E148,4,2),"/",LEFT(EXPORT!E148,2))</f>
        <v>//</v>
      </c>
      <c r="F148" s="5" t="n">
        <f aca="false">IFERROR(VALUE(EXPORT!G148),0)</f>
        <v>0</v>
      </c>
      <c r="G148" s="5" t="n">
        <f aca="false">IFERROR(VALUE(EXPORT!H148),0)</f>
        <v>0</v>
      </c>
      <c r="H148" s="5" t="n">
        <f aca="false">IFERROR(D148,0)</f>
        <v>0</v>
      </c>
      <c r="I148" s="7" t="n">
        <f aca="false">IFERROR(IF(C148&gt;100,C148/10,C148)/F148-1,0)</f>
        <v>0</v>
      </c>
      <c r="J148" s="7" t="n">
        <f aca="false">IFERROR(IF(H148&gt;100,H148/10,H148)/F148-1,0)</f>
        <v>0</v>
      </c>
      <c r="K148" s="5" t="n">
        <f aca="false">IFERROR(VALUE(SUBSTITUTE(EXPORT!F148, " EUR", "")),0)</f>
        <v>0</v>
      </c>
      <c r="L148" s="8" t="n">
        <f aca="false">IFERROR(C148/K148-1,0)</f>
        <v>0</v>
      </c>
      <c r="M148" s="4" t="n">
        <f aca="true">IFERROR(DATEDIF(TODAY(),EXPORT!E148,"d"),0)</f>
        <v>0</v>
      </c>
      <c r="N148" s="8" t="n">
        <f aca="false">IFERROR(J148/M148*30,0)</f>
        <v>0</v>
      </c>
      <c r="O148" s="9" t="n">
        <f aca="false">MAX(N148-0.005,0)*MAX(ABS(L148)-0.25,0)*IF(IF(M148&gt;=384,0,M148)&gt;0,(384-M148)/384,0)*10000000</f>
        <v>0</v>
      </c>
    </row>
    <row r="149" customFormat="false" ht="12.8" hidden="false" customHeight="false" outlineLevel="0" collapsed="false">
      <c r="A149" s="10" t="n">
        <f aca="false">EXPORT!A149</f>
        <v>0</v>
      </c>
      <c r="B149" s="10" t="n">
        <f aca="false">EXPORT!B149</f>
        <v>0</v>
      </c>
      <c r="C149" s="11" t="n">
        <f aca="false">IFERROR(VALUE(SUBSTITUTE(EXPORT!C149, " EUR", "")),0)</f>
        <v>0</v>
      </c>
      <c r="D149" s="11" t="n">
        <f aca="false">IFERROR(VALUE(SUBSTITUTE(EXPORT!D149, " EUR", "")),0)</f>
        <v>0</v>
      </c>
      <c r="E149" s="12" t="str">
        <f aca="false">CONCATENATE(MID(EXPORT!E149,7,4),"/",MID(EXPORT!E149,4,2),"/",LEFT(EXPORT!E149,2))</f>
        <v>//</v>
      </c>
      <c r="F149" s="11" t="n">
        <f aca="false">IFERROR(VALUE(EXPORT!G149),0)</f>
        <v>0</v>
      </c>
      <c r="G149" s="11" t="n">
        <f aca="false">IFERROR(VALUE(EXPORT!H149),0)</f>
        <v>0</v>
      </c>
      <c r="H149" s="11" t="n">
        <f aca="false">IFERROR(D149,0)</f>
        <v>0</v>
      </c>
      <c r="I149" s="13" t="n">
        <f aca="false">IFERROR(IF(C149&gt;100,C149/10,C149)/F149-1,0)</f>
        <v>0</v>
      </c>
      <c r="J149" s="13" t="n">
        <f aca="false">IFERROR(IF(H149&gt;100,H149/10,H149)/F149-1,0)</f>
        <v>0</v>
      </c>
      <c r="K149" s="11" t="n">
        <f aca="false">IFERROR(VALUE(SUBSTITUTE(EXPORT!F149, " EUR", "")),0)</f>
        <v>0</v>
      </c>
      <c r="L149" s="14" t="n">
        <f aca="false">IFERROR(C149/K149-1,0)</f>
        <v>0</v>
      </c>
      <c r="M149" s="10" t="n">
        <f aca="true">IFERROR(DATEDIF(TODAY(),EXPORT!E149,"d"),0)</f>
        <v>0</v>
      </c>
      <c r="N149" s="14" t="n">
        <f aca="false">IFERROR(J149/M149*30,0)</f>
        <v>0</v>
      </c>
      <c r="O149" s="9" t="n">
        <f aca="false">MAX(N149-0.005,0)*MAX(ABS(L149)-0.25,0)*IF(IF(M149&gt;=384,0,M149)&gt;0,(384-M149)/384,0)*10000000</f>
        <v>0</v>
      </c>
    </row>
    <row r="150" customFormat="false" ht="12.8" hidden="false" customHeight="false" outlineLevel="0" collapsed="false">
      <c r="A150" s="4" t="n">
        <f aca="false">EXPORT!A150</f>
        <v>0</v>
      </c>
      <c r="B150" s="4" t="n">
        <f aca="false">EXPORT!B150</f>
        <v>0</v>
      </c>
      <c r="C150" s="5" t="n">
        <f aca="false">IFERROR(VALUE(SUBSTITUTE(EXPORT!C150, " EUR", "")),0)</f>
        <v>0</v>
      </c>
      <c r="D150" s="5" t="n">
        <f aca="false">IFERROR(VALUE(SUBSTITUTE(EXPORT!D150, " EUR", "")),0)</f>
        <v>0</v>
      </c>
      <c r="E150" s="6" t="str">
        <f aca="false">CONCATENATE(MID(EXPORT!E150,7,4),"/",MID(EXPORT!E150,4,2),"/",LEFT(EXPORT!E150,2))</f>
        <v>//</v>
      </c>
      <c r="F150" s="5" t="n">
        <f aca="false">IFERROR(VALUE(EXPORT!G150),0)</f>
        <v>0</v>
      </c>
      <c r="G150" s="5" t="n">
        <f aca="false">IFERROR(VALUE(EXPORT!H150),0)</f>
        <v>0</v>
      </c>
      <c r="H150" s="5" t="n">
        <f aca="false">IFERROR(D150,0)</f>
        <v>0</v>
      </c>
      <c r="I150" s="7" t="n">
        <f aca="false">IFERROR(IF(C150&gt;100,C150/10,C150)/F150-1,0)</f>
        <v>0</v>
      </c>
      <c r="J150" s="7" t="n">
        <f aca="false">IFERROR(IF(H150&gt;100,H150/10,H150)/F150-1,0)</f>
        <v>0</v>
      </c>
      <c r="K150" s="5" t="n">
        <f aca="false">IFERROR(VALUE(SUBSTITUTE(EXPORT!F150, " EUR", "")),0)</f>
        <v>0</v>
      </c>
      <c r="L150" s="8" t="n">
        <f aca="false">IFERROR(C150/K150-1,0)</f>
        <v>0</v>
      </c>
      <c r="M150" s="4" t="n">
        <f aca="true">IFERROR(DATEDIF(TODAY(),EXPORT!E150,"d"),0)</f>
        <v>0</v>
      </c>
      <c r="N150" s="8" t="n">
        <f aca="false">IFERROR(J150/M150*30,0)</f>
        <v>0</v>
      </c>
      <c r="O150" s="9" t="n">
        <f aca="false">MAX(N150-0.005,0)*MAX(ABS(L150)-0.25,0)*IF(IF(M150&gt;=384,0,M150)&gt;0,(384-M150)/384,0)*10000000</f>
        <v>0</v>
      </c>
    </row>
    <row r="151" customFormat="false" ht="12.8" hidden="false" customHeight="false" outlineLevel="0" collapsed="false">
      <c r="A151" s="10" t="n">
        <f aca="false">EXPORT!A151</f>
        <v>0</v>
      </c>
      <c r="B151" s="10" t="n">
        <f aca="false">EXPORT!B151</f>
        <v>0</v>
      </c>
      <c r="C151" s="11" t="n">
        <f aca="false">IFERROR(VALUE(SUBSTITUTE(EXPORT!C151, " EUR", "")),0)</f>
        <v>0</v>
      </c>
      <c r="D151" s="11" t="n">
        <f aca="false">IFERROR(VALUE(SUBSTITUTE(EXPORT!D151, " EUR", "")),0)</f>
        <v>0</v>
      </c>
      <c r="E151" s="12" t="str">
        <f aca="false">CONCATENATE(MID(EXPORT!E151,7,4),"/",MID(EXPORT!E151,4,2),"/",LEFT(EXPORT!E151,2))</f>
        <v>//</v>
      </c>
      <c r="F151" s="11" t="n">
        <f aca="false">IFERROR(VALUE(EXPORT!G151),0)</f>
        <v>0</v>
      </c>
      <c r="G151" s="11" t="n">
        <f aca="false">IFERROR(VALUE(EXPORT!H151),0)</f>
        <v>0</v>
      </c>
      <c r="H151" s="11" t="n">
        <f aca="false">IFERROR(D151,0)</f>
        <v>0</v>
      </c>
      <c r="I151" s="13" t="n">
        <f aca="false">IFERROR(IF(C151&gt;100,C151/10,C151)/F151-1,0)</f>
        <v>0</v>
      </c>
      <c r="J151" s="13" t="n">
        <f aca="false">IFERROR(IF(H151&gt;100,H151/10,H151)/F151-1,0)</f>
        <v>0</v>
      </c>
      <c r="K151" s="11" t="n">
        <f aca="false">IFERROR(VALUE(SUBSTITUTE(EXPORT!F151, " EUR", "")),0)</f>
        <v>0</v>
      </c>
      <c r="L151" s="14" t="n">
        <f aca="false">IFERROR(C151/K151-1,0)</f>
        <v>0</v>
      </c>
      <c r="M151" s="10" t="n">
        <f aca="true">IFERROR(DATEDIF(TODAY(),EXPORT!E151,"d"),0)</f>
        <v>0</v>
      </c>
      <c r="N151" s="14" t="n">
        <f aca="false">IFERROR(J151/M151*30,0)</f>
        <v>0</v>
      </c>
      <c r="O151" s="9" t="n">
        <f aca="false">MAX(N151-0.005,0)*MAX(ABS(L151)-0.25,0)*IF(IF(M151&gt;=384,0,M151)&gt;0,(384-M151)/384,0)*10000000</f>
        <v>0</v>
      </c>
    </row>
    <row r="152" customFormat="false" ht="12.8" hidden="false" customHeight="false" outlineLevel="0" collapsed="false">
      <c r="A152" s="4" t="n">
        <f aca="false">EXPORT!A152</f>
        <v>0</v>
      </c>
      <c r="B152" s="4" t="n">
        <f aca="false">EXPORT!B152</f>
        <v>0</v>
      </c>
      <c r="C152" s="5" t="n">
        <f aca="false">IFERROR(VALUE(SUBSTITUTE(EXPORT!C152, " EUR", "")),0)</f>
        <v>0</v>
      </c>
      <c r="D152" s="5" t="n">
        <f aca="false">IFERROR(VALUE(SUBSTITUTE(EXPORT!D152, " EUR", "")),0)</f>
        <v>0</v>
      </c>
      <c r="E152" s="6" t="str">
        <f aca="false">CONCATENATE(MID(EXPORT!E152,7,4),"/",MID(EXPORT!E152,4,2),"/",LEFT(EXPORT!E152,2))</f>
        <v>//</v>
      </c>
      <c r="F152" s="5" t="n">
        <f aca="false">IFERROR(VALUE(EXPORT!G152),0)</f>
        <v>0</v>
      </c>
      <c r="G152" s="5" t="n">
        <f aca="false">IFERROR(VALUE(EXPORT!H152),0)</f>
        <v>0</v>
      </c>
      <c r="H152" s="5" t="n">
        <f aca="false">IFERROR(D152,0)</f>
        <v>0</v>
      </c>
      <c r="I152" s="7" t="n">
        <f aca="false">IFERROR(IF(C152&gt;100,C152/10,C152)/F152-1,0)</f>
        <v>0</v>
      </c>
      <c r="J152" s="7" t="n">
        <f aca="false">IFERROR(IF(H152&gt;100,H152/10,H152)/F152-1,0)</f>
        <v>0</v>
      </c>
      <c r="K152" s="5" t="n">
        <f aca="false">IFERROR(VALUE(SUBSTITUTE(EXPORT!F152, " EUR", "")),0)</f>
        <v>0</v>
      </c>
      <c r="L152" s="8" t="n">
        <f aca="false">IFERROR(C152/K152-1,0)</f>
        <v>0</v>
      </c>
      <c r="M152" s="4" t="n">
        <f aca="true">IFERROR(DATEDIF(TODAY(),EXPORT!E152,"d"),0)</f>
        <v>0</v>
      </c>
      <c r="N152" s="8" t="n">
        <f aca="false">IFERROR(J152/M152*30,0)</f>
        <v>0</v>
      </c>
      <c r="O152" s="9" t="n">
        <f aca="false">MAX(N152-0.005,0)*MAX(ABS(L152)-0.25,0)*IF(IF(M152&gt;=384,0,M152)&gt;0,(384-M152)/384,0)*10000000</f>
        <v>0</v>
      </c>
    </row>
    <row r="153" customFormat="false" ht="12.8" hidden="false" customHeight="false" outlineLevel="0" collapsed="false">
      <c r="A153" s="10" t="n">
        <f aca="false">EXPORT!A153</f>
        <v>0</v>
      </c>
      <c r="B153" s="10" t="n">
        <f aca="false">EXPORT!B153</f>
        <v>0</v>
      </c>
      <c r="C153" s="11" t="n">
        <f aca="false">IFERROR(VALUE(SUBSTITUTE(EXPORT!C153, " EUR", "")),0)</f>
        <v>0</v>
      </c>
      <c r="D153" s="11" t="n">
        <f aca="false">IFERROR(VALUE(SUBSTITUTE(EXPORT!D153, " EUR", "")),0)</f>
        <v>0</v>
      </c>
      <c r="E153" s="12" t="str">
        <f aca="false">CONCATENATE(MID(EXPORT!E153,7,4),"/",MID(EXPORT!E153,4,2),"/",LEFT(EXPORT!E153,2))</f>
        <v>//</v>
      </c>
      <c r="F153" s="11" t="n">
        <f aca="false">IFERROR(VALUE(EXPORT!G153),0)</f>
        <v>0</v>
      </c>
      <c r="G153" s="11" t="n">
        <f aca="false">IFERROR(VALUE(EXPORT!H153),0)</f>
        <v>0</v>
      </c>
      <c r="H153" s="11" t="n">
        <f aca="false">IFERROR(D153,0)</f>
        <v>0</v>
      </c>
      <c r="I153" s="13" t="n">
        <f aca="false">IFERROR(IF(C153&gt;100,C153/10,C153)/F153-1,0)</f>
        <v>0</v>
      </c>
      <c r="J153" s="13" t="n">
        <f aca="false">IFERROR(IF(H153&gt;100,H153/10,H153)/F153-1,0)</f>
        <v>0</v>
      </c>
      <c r="K153" s="11" t="n">
        <f aca="false">IFERROR(VALUE(SUBSTITUTE(EXPORT!F153, " EUR", "")),0)</f>
        <v>0</v>
      </c>
      <c r="L153" s="14" t="n">
        <f aca="false">IFERROR(C153/K153-1,0)</f>
        <v>0</v>
      </c>
      <c r="M153" s="10" t="n">
        <f aca="true">IFERROR(DATEDIF(TODAY(),EXPORT!E153,"d"),0)</f>
        <v>0</v>
      </c>
      <c r="N153" s="14" t="n">
        <f aca="false">IFERROR(J153/M153*30,0)</f>
        <v>0</v>
      </c>
      <c r="O153" s="9" t="n">
        <f aca="false">MAX(N153-0.005,0)*MAX(ABS(L153)-0.25,0)*IF(IF(M153&gt;=384,0,M153)&gt;0,(384-M153)/384,0)*10000000</f>
        <v>0</v>
      </c>
    </row>
    <row r="154" customFormat="false" ht="12.8" hidden="false" customHeight="false" outlineLevel="0" collapsed="false">
      <c r="A154" s="4" t="n">
        <f aca="false">EXPORT!A154</f>
        <v>0</v>
      </c>
      <c r="B154" s="4" t="n">
        <f aca="false">EXPORT!B154</f>
        <v>0</v>
      </c>
      <c r="C154" s="5" t="n">
        <f aca="false">IFERROR(VALUE(SUBSTITUTE(EXPORT!C154, " EUR", "")),0)</f>
        <v>0</v>
      </c>
      <c r="D154" s="5" t="n">
        <f aca="false">IFERROR(VALUE(SUBSTITUTE(EXPORT!D154, " EUR", "")),0)</f>
        <v>0</v>
      </c>
      <c r="E154" s="6" t="str">
        <f aca="false">CONCATENATE(MID(EXPORT!E154,7,4),"/",MID(EXPORT!E154,4,2),"/",LEFT(EXPORT!E154,2))</f>
        <v>//</v>
      </c>
      <c r="F154" s="5" t="n">
        <f aca="false">IFERROR(VALUE(EXPORT!G154),0)</f>
        <v>0</v>
      </c>
      <c r="G154" s="5" t="n">
        <f aca="false">IFERROR(VALUE(EXPORT!H154),0)</f>
        <v>0</v>
      </c>
      <c r="H154" s="5" t="n">
        <f aca="false">IFERROR(D154,0)</f>
        <v>0</v>
      </c>
      <c r="I154" s="7" t="n">
        <f aca="false">IFERROR(IF(C154&gt;100,C154/10,C154)/F154-1,0)</f>
        <v>0</v>
      </c>
      <c r="J154" s="7" t="n">
        <f aca="false">IFERROR(IF(H154&gt;100,H154/10,H154)/F154-1,0)</f>
        <v>0</v>
      </c>
      <c r="K154" s="5" t="n">
        <f aca="false">IFERROR(VALUE(SUBSTITUTE(EXPORT!F154, " EUR", "")),0)</f>
        <v>0</v>
      </c>
      <c r="L154" s="8" t="n">
        <f aca="false">IFERROR(C154/K154-1,0)</f>
        <v>0</v>
      </c>
      <c r="M154" s="4" t="n">
        <f aca="true">IFERROR(DATEDIF(TODAY(),EXPORT!E154,"d"),0)</f>
        <v>0</v>
      </c>
      <c r="N154" s="8" t="n">
        <f aca="false">IFERROR(J154/M154*30,0)</f>
        <v>0</v>
      </c>
      <c r="O154" s="9" t="n">
        <f aca="false">MAX(N154-0.005,0)*MAX(ABS(L154)-0.25,0)*IF(IF(M154&gt;=384,0,M154)&gt;0,(384-M154)/384,0)*10000000</f>
        <v>0</v>
      </c>
    </row>
    <row r="155" customFormat="false" ht="12.8" hidden="false" customHeight="false" outlineLevel="0" collapsed="false">
      <c r="A155" s="10" t="n">
        <f aca="false">EXPORT!A155</f>
        <v>0</v>
      </c>
      <c r="B155" s="10" t="n">
        <f aca="false">EXPORT!B155</f>
        <v>0</v>
      </c>
      <c r="C155" s="11" t="n">
        <f aca="false">IFERROR(VALUE(SUBSTITUTE(EXPORT!C155, " EUR", "")),0)</f>
        <v>0</v>
      </c>
      <c r="D155" s="11" t="n">
        <f aca="false">IFERROR(VALUE(SUBSTITUTE(EXPORT!D155, " EUR", "")),0)</f>
        <v>0</v>
      </c>
      <c r="E155" s="12" t="str">
        <f aca="false">CONCATENATE(MID(EXPORT!E155,7,4),"/",MID(EXPORT!E155,4,2),"/",LEFT(EXPORT!E155,2))</f>
        <v>//</v>
      </c>
      <c r="F155" s="11" t="n">
        <f aca="false">IFERROR(VALUE(EXPORT!G155),0)</f>
        <v>0</v>
      </c>
      <c r="G155" s="11" t="n">
        <f aca="false">IFERROR(VALUE(EXPORT!H155),0)</f>
        <v>0</v>
      </c>
      <c r="H155" s="11" t="n">
        <f aca="false">IFERROR(D155,0)</f>
        <v>0</v>
      </c>
      <c r="I155" s="13" t="n">
        <f aca="false">IFERROR(IF(C155&gt;100,C155/10,C155)/F155-1,0)</f>
        <v>0</v>
      </c>
      <c r="J155" s="13" t="n">
        <f aca="false">IFERROR(IF(H155&gt;100,H155/10,H155)/F155-1,0)</f>
        <v>0</v>
      </c>
      <c r="K155" s="11" t="n">
        <f aca="false">IFERROR(VALUE(SUBSTITUTE(EXPORT!F155, " EUR", "")),0)</f>
        <v>0</v>
      </c>
      <c r="L155" s="14" t="n">
        <f aca="false">IFERROR(C155/K155-1,0)</f>
        <v>0</v>
      </c>
      <c r="M155" s="10" t="n">
        <f aca="true">IFERROR(DATEDIF(TODAY(),EXPORT!E155,"d"),0)</f>
        <v>0</v>
      </c>
      <c r="N155" s="14" t="n">
        <f aca="false">IFERROR(J155/M155*30,0)</f>
        <v>0</v>
      </c>
      <c r="O155" s="9" t="n">
        <f aca="false">MAX(N155-0.005,0)*MAX(ABS(L155)-0.25,0)*IF(IF(M155&gt;=384,0,M155)&gt;0,(384-M155)/384,0)*10000000</f>
        <v>0</v>
      </c>
    </row>
    <row r="156" customFormat="false" ht="12.8" hidden="false" customHeight="false" outlineLevel="0" collapsed="false">
      <c r="A156" s="4" t="n">
        <f aca="false">EXPORT!A156</f>
        <v>0</v>
      </c>
      <c r="B156" s="4" t="n">
        <f aca="false">EXPORT!B156</f>
        <v>0</v>
      </c>
      <c r="C156" s="5" t="n">
        <f aca="false">IFERROR(VALUE(SUBSTITUTE(EXPORT!C156, " EUR", "")),0)</f>
        <v>0</v>
      </c>
      <c r="D156" s="5" t="n">
        <f aca="false">IFERROR(VALUE(SUBSTITUTE(EXPORT!D156, " EUR", "")),0)</f>
        <v>0</v>
      </c>
      <c r="E156" s="6" t="str">
        <f aca="false">CONCATENATE(MID(EXPORT!E156,7,4),"/",MID(EXPORT!E156,4,2),"/",LEFT(EXPORT!E156,2))</f>
        <v>//</v>
      </c>
      <c r="F156" s="5" t="n">
        <f aca="false">IFERROR(VALUE(EXPORT!G156),0)</f>
        <v>0</v>
      </c>
      <c r="G156" s="5" t="n">
        <f aca="false">IFERROR(VALUE(EXPORT!H156),0)</f>
        <v>0</v>
      </c>
      <c r="H156" s="5" t="n">
        <f aca="false">IFERROR(D156,0)</f>
        <v>0</v>
      </c>
      <c r="I156" s="7" t="n">
        <f aca="false">IFERROR(IF(C156&gt;100,C156/10,C156)/F156-1,0)</f>
        <v>0</v>
      </c>
      <c r="J156" s="7" t="n">
        <f aca="false">IFERROR(IF(H156&gt;100,H156/10,H156)/F156-1,0)</f>
        <v>0</v>
      </c>
      <c r="K156" s="5" t="n">
        <f aca="false">IFERROR(VALUE(SUBSTITUTE(EXPORT!F156, " EUR", "")),0)</f>
        <v>0</v>
      </c>
      <c r="L156" s="8" t="n">
        <f aca="false">IFERROR(C156/K156-1,0)</f>
        <v>0</v>
      </c>
      <c r="M156" s="4" t="n">
        <f aca="true">IFERROR(DATEDIF(TODAY(),EXPORT!E156,"d"),0)</f>
        <v>0</v>
      </c>
      <c r="N156" s="8" t="n">
        <f aca="false">IFERROR(J156/M156*30,0)</f>
        <v>0</v>
      </c>
      <c r="O156" s="9" t="n">
        <f aca="false">MAX(N156-0.005,0)*MAX(ABS(L156)-0.25,0)*IF(IF(M156&gt;=384,0,M156)&gt;0,(384-M156)/384,0)*10000000</f>
        <v>0</v>
      </c>
    </row>
    <row r="157" customFormat="false" ht="12.8" hidden="false" customHeight="false" outlineLevel="0" collapsed="false">
      <c r="A157" s="10" t="n">
        <f aca="false">EXPORT!A157</f>
        <v>0</v>
      </c>
      <c r="B157" s="10" t="n">
        <f aca="false">EXPORT!B157</f>
        <v>0</v>
      </c>
      <c r="C157" s="11" t="n">
        <f aca="false">IFERROR(VALUE(SUBSTITUTE(EXPORT!C157, " EUR", "")),0)</f>
        <v>0</v>
      </c>
      <c r="D157" s="11" t="n">
        <f aca="false">IFERROR(VALUE(SUBSTITUTE(EXPORT!D157, " EUR", "")),0)</f>
        <v>0</v>
      </c>
      <c r="E157" s="12" t="str">
        <f aca="false">CONCATENATE(MID(EXPORT!E157,7,4),"/",MID(EXPORT!E157,4,2),"/",LEFT(EXPORT!E157,2))</f>
        <v>//</v>
      </c>
      <c r="F157" s="11" t="n">
        <f aca="false">IFERROR(VALUE(EXPORT!G157),0)</f>
        <v>0</v>
      </c>
      <c r="G157" s="11" t="n">
        <f aca="false">IFERROR(VALUE(EXPORT!H157),0)</f>
        <v>0</v>
      </c>
      <c r="H157" s="11" t="n">
        <f aca="false">IFERROR(D157,0)</f>
        <v>0</v>
      </c>
      <c r="I157" s="13" t="n">
        <f aca="false">IFERROR(IF(C157&gt;100,C157/10,C157)/F157-1,0)</f>
        <v>0</v>
      </c>
      <c r="J157" s="13" t="n">
        <f aca="false">IFERROR(IF(H157&gt;100,H157/10,H157)/F157-1,0)</f>
        <v>0</v>
      </c>
      <c r="K157" s="11" t="n">
        <f aca="false">IFERROR(VALUE(SUBSTITUTE(EXPORT!F157, " EUR", "")),0)</f>
        <v>0</v>
      </c>
      <c r="L157" s="14" t="n">
        <f aca="false">IFERROR(C157/K157-1,0)</f>
        <v>0</v>
      </c>
      <c r="M157" s="10" t="n">
        <f aca="true">IFERROR(DATEDIF(TODAY(),EXPORT!E157,"d"),0)</f>
        <v>0</v>
      </c>
      <c r="N157" s="14" t="n">
        <f aca="false">IFERROR(J157/M157*30,0)</f>
        <v>0</v>
      </c>
      <c r="O157" s="9" t="n">
        <f aca="false">MAX(N157-0.005,0)*MAX(ABS(L157)-0.25,0)*IF(IF(M157&gt;=384,0,M157)&gt;0,(384-M157)/384,0)*10000000</f>
        <v>0</v>
      </c>
    </row>
    <row r="158" customFormat="false" ht="12.8" hidden="false" customHeight="false" outlineLevel="0" collapsed="false">
      <c r="A158" s="4" t="n">
        <f aca="false">EXPORT!A158</f>
        <v>0</v>
      </c>
      <c r="B158" s="4" t="n">
        <f aca="false">EXPORT!B158</f>
        <v>0</v>
      </c>
      <c r="C158" s="5" t="n">
        <f aca="false">IFERROR(VALUE(SUBSTITUTE(EXPORT!C158, " EUR", "")),0)</f>
        <v>0</v>
      </c>
      <c r="D158" s="5" t="n">
        <f aca="false">IFERROR(VALUE(SUBSTITUTE(EXPORT!D158, " EUR", "")),0)</f>
        <v>0</v>
      </c>
      <c r="E158" s="6" t="str">
        <f aca="false">CONCATENATE(MID(EXPORT!E158,7,4),"/",MID(EXPORT!E158,4,2),"/",LEFT(EXPORT!E158,2))</f>
        <v>//</v>
      </c>
      <c r="F158" s="5" t="n">
        <f aca="false">IFERROR(VALUE(EXPORT!G158),0)</f>
        <v>0</v>
      </c>
      <c r="G158" s="5" t="n">
        <f aca="false">IFERROR(VALUE(EXPORT!H158),0)</f>
        <v>0</v>
      </c>
      <c r="H158" s="5" t="n">
        <f aca="false">IFERROR(D158,0)</f>
        <v>0</v>
      </c>
      <c r="I158" s="7" t="n">
        <f aca="false">IFERROR(IF(C158&gt;100,C158/10,C158)/F158-1,0)</f>
        <v>0</v>
      </c>
      <c r="J158" s="7" t="n">
        <f aca="false">IFERROR(IF(H158&gt;100,H158/10,H158)/F158-1,0)</f>
        <v>0</v>
      </c>
      <c r="K158" s="5" t="n">
        <f aca="false">IFERROR(VALUE(SUBSTITUTE(EXPORT!F158, " EUR", "")),0)</f>
        <v>0</v>
      </c>
      <c r="L158" s="8" t="n">
        <f aca="false">IFERROR(C158/K158-1,0)</f>
        <v>0</v>
      </c>
      <c r="M158" s="4" t="n">
        <f aca="true">IFERROR(DATEDIF(TODAY(),EXPORT!E158,"d"),0)</f>
        <v>0</v>
      </c>
      <c r="N158" s="8" t="n">
        <f aca="false">IFERROR(J158/M158*30,0)</f>
        <v>0</v>
      </c>
      <c r="O158" s="9" t="n">
        <f aca="false">MAX(N158-0.005,0)*MAX(ABS(L158)-0.25,0)*IF(IF(M158&gt;=384,0,M158)&gt;0,(384-M158)/384,0)*10000000</f>
        <v>0</v>
      </c>
    </row>
    <row r="159" customFormat="false" ht="12.8" hidden="false" customHeight="false" outlineLevel="0" collapsed="false">
      <c r="A159" s="10" t="n">
        <f aca="false">EXPORT!A159</f>
        <v>0</v>
      </c>
      <c r="B159" s="10" t="n">
        <f aca="false">EXPORT!B159</f>
        <v>0</v>
      </c>
      <c r="C159" s="11" t="n">
        <f aca="false">IFERROR(VALUE(SUBSTITUTE(EXPORT!C159, " EUR", "")),0)</f>
        <v>0</v>
      </c>
      <c r="D159" s="11" t="n">
        <f aca="false">IFERROR(VALUE(SUBSTITUTE(EXPORT!D159, " EUR", "")),0)</f>
        <v>0</v>
      </c>
      <c r="E159" s="12" t="str">
        <f aca="false">CONCATENATE(MID(EXPORT!E159,7,4),"/",MID(EXPORT!E159,4,2),"/",LEFT(EXPORT!E159,2))</f>
        <v>//</v>
      </c>
      <c r="F159" s="11" t="n">
        <f aca="false">IFERROR(VALUE(EXPORT!G159),0)</f>
        <v>0</v>
      </c>
      <c r="G159" s="11" t="n">
        <f aca="false">IFERROR(VALUE(EXPORT!H159),0)</f>
        <v>0</v>
      </c>
      <c r="H159" s="11" t="n">
        <f aca="false">IFERROR(D159,0)</f>
        <v>0</v>
      </c>
      <c r="I159" s="13" t="n">
        <f aca="false">IFERROR(IF(C159&gt;100,C159/10,C159)/F159-1,0)</f>
        <v>0</v>
      </c>
      <c r="J159" s="13" t="n">
        <f aca="false">IFERROR(IF(H159&gt;100,H159/10,H159)/F159-1,0)</f>
        <v>0</v>
      </c>
      <c r="K159" s="11" t="n">
        <f aca="false">IFERROR(VALUE(SUBSTITUTE(EXPORT!F159, " EUR", "")),0)</f>
        <v>0</v>
      </c>
      <c r="L159" s="14" t="n">
        <f aca="false">IFERROR(C159/K159-1,0)</f>
        <v>0</v>
      </c>
      <c r="M159" s="10" t="n">
        <f aca="true">IFERROR(DATEDIF(TODAY(),EXPORT!E159,"d"),0)</f>
        <v>0</v>
      </c>
      <c r="N159" s="14" t="n">
        <f aca="false">IFERROR(J159/M159*30,0)</f>
        <v>0</v>
      </c>
      <c r="O159" s="9" t="n">
        <f aca="false">MAX(N159-0.005,0)*MAX(ABS(L159)-0.25,0)*IF(IF(M159&gt;=384,0,M159)&gt;0,(384-M159)/384,0)*10000000</f>
        <v>0</v>
      </c>
    </row>
    <row r="160" customFormat="false" ht="12.8" hidden="false" customHeight="false" outlineLevel="0" collapsed="false">
      <c r="A160" s="4" t="n">
        <f aca="false">EXPORT!A160</f>
        <v>0</v>
      </c>
      <c r="B160" s="4" t="n">
        <f aca="false">EXPORT!B160</f>
        <v>0</v>
      </c>
      <c r="C160" s="5" t="n">
        <f aca="false">IFERROR(VALUE(SUBSTITUTE(EXPORT!C160, " EUR", "")),0)</f>
        <v>0</v>
      </c>
      <c r="D160" s="5" t="n">
        <f aca="false">IFERROR(VALUE(SUBSTITUTE(EXPORT!D160, " EUR", "")),0)</f>
        <v>0</v>
      </c>
      <c r="E160" s="6" t="str">
        <f aca="false">CONCATENATE(MID(EXPORT!E160,7,4),"/",MID(EXPORT!E160,4,2),"/",LEFT(EXPORT!E160,2))</f>
        <v>//</v>
      </c>
      <c r="F160" s="5" t="n">
        <f aca="false">IFERROR(VALUE(EXPORT!G160),0)</f>
        <v>0</v>
      </c>
      <c r="G160" s="5" t="n">
        <f aca="false">IFERROR(VALUE(EXPORT!H160),0)</f>
        <v>0</v>
      </c>
      <c r="H160" s="5" t="n">
        <f aca="false">IFERROR(D160,0)</f>
        <v>0</v>
      </c>
      <c r="I160" s="7" t="n">
        <f aca="false">IFERROR(IF(C160&gt;100,C160/10,C160)/F160-1,0)</f>
        <v>0</v>
      </c>
      <c r="J160" s="7" t="n">
        <f aca="false">IFERROR(IF(H160&gt;100,H160/10,H160)/F160-1,0)</f>
        <v>0</v>
      </c>
      <c r="K160" s="5" t="n">
        <f aca="false">IFERROR(VALUE(SUBSTITUTE(EXPORT!F160, " EUR", "")),0)</f>
        <v>0</v>
      </c>
      <c r="L160" s="8" t="n">
        <f aca="false">IFERROR(C160/K160-1,0)</f>
        <v>0</v>
      </c>
      <c r="M160" s="4" t="n">
        <f aca="true">IFERROR(DATEDIF(TODAY(),EXPORT!E160,"d"),0)</f>
        <v>0</v>
      </c>
      <c r="N160" s="8" t="n">
        <f aca="false">IFERROR(J160/M160*30,0)</f>
        <v>0</v>
      </c>
      <c r="O160" s="9" t="n">
        <f aca="false">MAX(N160-0.005,0)*MAX(ABS(L160)-0.25,0)*IF(IF(M160&gt;=384,0,M160)&gt;0,(384-M160)/384,0)*10000000</f>
        <v>0</v>
      </c>
    </row>
    <row r="161" customFormat="false" ht="12.8" hidden="false" customHeight="false" outlineLevel="0" collapsed="false">
      <c r="A161" s="10" t="n">
        <f aca="false">EXPORT!A161</f>
        <v>0</v>
      </c>
      <c r="B161" s="10" t="n">
        <f aca="false">EXPORT!B161</f>
        <v>0</v>
      </c>
      <c r="C161" s="11" t="n">
        <f aca="false">IFERROR(VALUE(SUBSTITUTE(EXPORT!C161, " EUR", "")),0)</f>
        <v>0</v>
      </c>
      <c r="D161" s="11" t="n">
        <f aca="false">IFERROR(VALUE(SUBSTITUTE(EXPORT!D161, " EUR", "")),0)</f>
        <v>0</v>
      </c>
      <c r="E161" s="12" t="str">
        <f aca="false">CONCATENATE(MID(EXPORT!E161,7,4),"/",MID(EXPORT!E161,4,2),"/",LEFT(EXPORT!E161,2))</f>
        <v>//</v>
      </c>
      <c r="F161" s="11" t="n">
        <f aca="false">IFERROR(VALUE(EXPORT!G161),0)</f>
        <v>0</v>
      </c>
      <c r="G161" s="11" t="n">
        <f aca="false">IFERROR(VALUE(EXPORT!H161),0)</f>
        <v>0</v>
      </c>
      <c r="H161" s="11" t="n">
        <f aca="false">IFERROR(D161,0)</f>
        <v>0</v>
      </c>
      <c r="I161" s="13" t="n">
        <f aca="false">IFERROR(IF(C161&gt;100,C161/10,C161)/F161-1,0)</f>
        <v>0</v>
      </c>
      <c r="J161" s="13" t="n">
        <f aca="false">IFERROR(IF(H161&gt;100,H161/10,H161)/F161-1,0)</f>
        <v>0</v>
      </c>
      <c r="K161" s="11" t="n">
        <f aca="false">IFERROR(VALUE(SUBSTITUTE(EXPORT!F161, " EUR", "")),0)</f>
        <v>0</v>
      </c>
      <c r="L161" s="14" t="n">
        <f aca="false">IFERROR(C161/K161-1,0)</f>
        <v>0</v>
      </c>
      <c r="M161" s="10" t="n">
        <f aca="true">IFERROR(DATEDIF(TODAY(),EXPORT!E161,"d"),0)</f>
        <v>0</v>
      </c>
      <c r="N161" s="14" t="n">
        <f aca="false">IFERROR(J161/M161*30,0)</f>
        <v>0</v>
      </c>
      <c r="O161" s="9" t="n">
        <f aca="false">MAX(N161-0.005,0)*MAX(ABS(L161)-0.25,0)*IF(IF(M161&gt;=384,0,M161)&gt;0,(384-M161)/384,0)*10000000</f>
        <v>0</v>
      </c>
    </row>
    <row r="162" customFormat="false" ht="12.8" hidden="false" customHeight="false" outlineLevel="0" collapsed="false">
      <c r="A162" s="4" t="n">
        <f aca="false">EXPORT!A162</f>
        <v>0</v>
      </c>
      <c r="B162" s="4" t="n">
        <f aca="false">EXPORT!B162</f>
        <v>0</v>
      </c>
      <c r="C162" s="5" t="n">
        <f aca="false">IFERROR(VALUE(SUBSTITUTE(EXPORT!C162, " EUR", "")),0)</f>
        <v>0</v>
      </c>
      <c r="D162" s="5" t="n">
        <f aca="false">IFERROR(VALUE(SUBSTITUTE(EXPORT!D162, " EUR", "")),0)</f>
        <v>0</v>
      </c>
      <c r="E162" s="6" t="str">
        <f aca="false">CONCATENATE(MID(EXPORT!E162,7,4),"/",MID(EXPORT!E162,4,2),"/",LEFT(EXPORT!E162,2))</f>
        <v>//</v>
      </c>
      <c r="F162" s="5" t="n">
        <f aca="false">IFERROR(VALUE(EXPORT!G162),0)</f>
        <v>0</v>
      </c>
      <c r="G162" s="5" t="n">
        <f aca="false">IFERROR(VALUE(EXPORT!H162),0)</f>
        <v>0</v>
      </c>
      <c r="H162" s="5" t="n">
        <f aca="false">IFERROR(D162,0)</f>
        <v>0</v>
      </c>
      <c r="I162" s="7" t="n">
        <f aca="false">IFERROR(IF(C162&gt;100,C162/10,C162)/F162-1,0)</f>
        <v>0</v>
      </c>
      <c r="J162" s="7" t="n">
        <f aca="false">IFERROR(IF(H162&gt;100,H162/10,H162)/F162-1,0)</f>
        <v>0</v>
      </c>
      <c r="K162" s="5" t="n">
        <f aca="false">IFERROR(VALUE(SUBSTITUTE(EXPORT!F162, " EUR", "")),0)</f>
        <v>0</v>
      </c>
      <c r="L162" s="8" t="n">
        <f aca="false">IFERROR(C162/K162-1,0)</f>
        <v>0</v>
      </c>
      <c r="M162" s="4" t="n">
        <f aca="true">IFERROR(DATEDIF(TODAY(),EXPORT!E162,"d"),0)</f>
        <v>0</v>
      </c>
      <c r="N162" s="8" t="n">
        <f aca="false">IFERROR(J162/M162*30,0)</f>
        <v>0</v>
      </c>
      <c r="O162" s="9" t="n">
        <f aca="false">MAX(N162-0.005,0)*MAX(ABS(L162)-0.25,0)*IF(IF(M162&gt;=384,0,M162)&gt;0,(384-M162)/384,0)*10000000</f>
        <v>0</v>
      </c>
    </row>
    <row r="163" customFormat="false" ht="12.8" hidden="false" customHeight="false" outlineLevel="0" collapsed="false">
      <c r="A163" s="10" t="n">
        <f aca="false">EXPORT!A163</f>
        <v>0</v>
      </c>
      <c r="B163" s="10" t="n">
        <f aca="false">EXPORT!B163</f>
        <v>0</v>
      </c>
      <c r="C163" s="11" t="n">
        <f aca="false">IFERROR(VALUE(SUBSTITUTE(EXPORT!C163, " EUR", "")),0)</f>
        <v>0</v>
      </c>
      <c r="D163" s="11" t="n">
        <f aca="false">IFERROR(VALUE(SUBSTITUTE(EXPORT!D163, " EUR", "")),0)</f>
        <v>0</v>
      </c>
      <c r="E163" s="12" t="str">
        <f aca="false">CONCATENATE(MID(EXPORT!E163,7,4),"/",MID(EXPORT!E163,4,2),"/",LEFT(EXPORT!E163,2))</f>
        <v>//</v>
      </c>
      <c r="F163" s="11" t="n">
        <f aca="false">IFERROR(VALUE(EXPORT!G163),0)</f>
        <v>0</v>
      </c>
      <c r="G163" s="11" t="n">
        <f aca="false">IFERROR(VALUE(EXPORT!H163),0)</f>
        <v>0</v>
      </c>
      <c r="H163" s="11" t="n">
        <f aca="false">IFERROR(D163,0)</f>
        <v>0</v>
      </c>
      <c r="I163" s="13" t="n">
        <f aca="false">IFERROR(IF(C163&gt;100,C163/10,C163)/F163-1,0)</f>
        <v>0</v>
      </c>
      <c r="J163" s="13" t="n">
        <f aca="false">IFERROR(IF(H163&gt;100,H163/10,H163)/F163-1,0)</f>
        <v>0</v>
      </c>
      <c r="K163" s="11" t="n">
        <f aca="false">IFERROR(VALUE(SUBSTITUTE(EXPORT!F163, " EUR", "")),0)</f>
        <v>0</v>
      </c>
      <c r="L163" s="14" t="n">
        <f aca="false">IFERROR(C163/K163-1,0)</f>
        <v>0</v>
      </c>
      <c r="M163" s="10" t="n">
        <f aca="true">IFERROR(DATEDIF(TODAY(),EXPORT!E163,"d"),0)</f>
        <v>0</v>
      </c>
      <c r="N163" s="14" t="n">
        <f aca="false">IFERROR(J163/M163*30,0)</f>
        <v>0</v>
      </c>
      <c r="O163" s="9" t="n">
        <f aca="false">MAX(N163-0.005,0)*MAX(ABS(L163)-0.25,0)*IF(IF(M163&gt;=384,0,M163)&gt;0,(384-M163)/384,0)*10000000</f>
        <v>0</v>
      </c>
    </row>
    <row r="164" customFormat="false" ht="12.8" hidden="false" customHeight="false" outlineLevel="0" collapsed="false">
      <c r="A164" s="4" t="n">
        <f aca="false">EXPORT!A164</f>
        <v>0</v>
      </c>
      <c r="B164" s="4" t="n">
        <f aca="false">EXPORT!B164</f>
        <v>0</v>
      </c>
      <c r="C164" s="5" t="n">
        <f aca="false">IFERROR(VALUE(SUBSTITUTE(EXPORT!C164, " EUR", "")),0)</f>
        <v>0</v>
      </c>
      <c r="D164" s="5" t="n">
        <f aca="false">IFERROR(VALUE(SUBSTITUTE(EXPORT!D164, " EUR", "")),0)</f>
        <v>0</v>
      </c>
      <c r="E164" s="6" t="str">
        <f aca="false">CONCATENATE(MID(EXPORT!E164,7,4),"/",MID(EXPORT!E164,4,2),"/",LEFT(EXPORT!E164,2))</f>
        <v>//</v>
      </c>
      <c r="F164" s="5" t="n">
        <f aca="false">IFERROR(VALUE(EXPORT!G164),0)</f>
        <v>0</v>
      </c>
      <c r="G164" s="5" t="n">
        <f aca="false">IFERROR(VALUE(EXPORT!H164),0)</f>
        <v>0</v>
      </c>
      <c r="H164" s="5" t="n">
        <f aca="false">IFERROR(D164,0)</f>
        <v>0</v>
      </c>
      <c r="I164" s="7" t="n">
        <f aca="false">IFERROR(IF(C164&gt;100,C164/10,C164)/F164-1,0)</f>
        <v>0</v>
      </c>
      <c r="J164" s="7" t="n">
        <f aca="false">IFERROR(IF(H164&gt;100,H164/10,H164)/F164-1,0)</f>
        <v>0</v>
      </c>
      <c r="K164" s="5" t="n">
        <f aca="false">IFERROR(VALUE(SUBSTITUTE(EXPORT!F164, " EUR", "")),0)</f>
        <v>0</v>
      </c>
      <c r="L164" s="8" t="n">
        <f aca="false">IFERROR(C164/K164-1,0)</f>
        <v>0</v>
      </c>
      <c r="M164" s="4" t="n">
        <f aca="true">IFERROR(DATEDIF(TODAY(),EXPORT!E164,"d"),0)</f>
        <v>0</v>
      </c>
      <c r="N164" s="8" t="n">
        <f aca="false">IFERROR(J164/M164*30,0)</f>
        <v>0</v>
      </c>
      <c r="O164" s="9" t="n">
        <f aca="false">MAX(N164-0.005,0)*MAX(ABS(L164)-0.25,0)*IF(IF(M164&gt;=384,0,M164)&gt;0,(384-M164)/384,0)*10000000</f>
        <v>0</v>
      </c>
    </row>
    <row r="165" customFormat="false" ht="12.8" hidden="false" customHeight="false" outlineLevel="0" collapsed="false">
      <c r="A165" s="10" t="n">
        <f aca="false">EXPORT!A165</f>
        <v>0</v>
      </c>
      <c r="B165" s="10" t="n">
        <f aca="false">EXPORT!B165</f>
        <v>0</v>
      </c>
      <c r="C165" s="11" t="n">
        <f aca="false">IFERROR(VALUE(SUBSTITUTE(EXPORT!C165, " EUR", "")),0)</f>
        <v>0</v>
      </c>
      <c r="D165" s="11" t="n">
        <f aca="false">IFERROR(VALUE(SUBSTITUTE(EXPORT!D165, " EUR", "")),0)</f>
        <v>0</v>
      </c>
      <c r="E165" s="12" t="str">
        <f aca="false">CONCATENATE(MID(EXPORT!E165,7,4),"/",MID(EXPORT!E165,4,2),"/",LEFT(EXPORT!E165,2))</f>
        <v>//</v>
      </c>
      <c r="F165" s="11" t="n">
        <f aca="false">IFERROR(VALUE(EXPORT!G165),0)</f>
        <v>0</v>
      </c>
      <c r="G165" s="11" t="n">
        <f aca="false">IFERROR(VALUE(EXPORT!H165),0)</f>
        <v>0</v>
      </c>
      <c r="H165" s="11" t="n">
        <f aca="false">IFERROR(D165,0)</f>
        <v>0</v>
      </c>
      <c r="I165" s="13" t="n">
        <f aca="false">IFERROR(IF(C165&gt;100,C165/10,C165)/F165-1,0)</f>
        <v>0</v>
      </c>
      <c r="J165" s="13" t="n">
        <f aca="false">IFERROR(IF(H165&gt;100,H165/10,H165)/F165-1,0)</f>
        <v>0</v>
      </c>
      <c r="K165" s="11" t="n">
        <f aca="false">IFERROR(VALUE(SUBSTITUTE(EXPORT!F165, " EUR", "")),0)</f>
        <v>0</v>
      </c>
      <c r="L165" s="14" t="n">
        <f aca="false">IFERROR(C165/K165-1,0)</f>
        <v>0</v>
      </c>
      <c r="M165" s="10" t="n">
        <f aca="true">IFERROR(DATEDIF(TODAY(),EXPORT!E165,"d"),0)</f>
        <v>0</v>
      </c>
      <c r="N165" s="14" t="n">
        <f aca="false">IFERROR(J165/M165*30,0)</f>
        <v>0</v>
      </c>
      <c r="O165" s="9" t="n">
        <f aca="false">MAX(N165-0.005,0)*MAX(ABS(L165)-0.25,0)*IF(IF(M165&gt;=384,0,M165)&gt;0,(384-M165)/384,0)*10000000</f>
        <v>0</v>
      </c>
    </row>
    <row r="166" customFormat="false" ht="12.8" hidden="false" customHeight="false" outlineLevel="0" collapsed="false">
      <c r="A166" s="4" t="n">
        <f aca="false">EXPORT!A166</f>
        <v>0</v>
      </c>
      <c r="B166" s="4" t="n">
        <f aca="false">EXPORT!B166</f>
        <v>0</v>
      </c>
      <c r="C166" s="5" t="n">
        <f aca="false">IFERROR(VALUE(SUBSTITUTE(EXPORT!C166, " EUR", "")),0)</f>
        <v>0</v>
      </c>
      <c r="D166" s="5" t="n">
        <f aca="false">IFERROR(VALUE(SUBSTITUTE(EXPORT!D166, " EUR", "")),0)</f>
        <v>0</v>
      </c>
      <c r="E166" s="6" t="str">
        <f aca="false">CONCATENATE(MID(EXPORT!E166,7,4),"/",MID(EXPORT!E166,4,2),"/",LEFT(EXPORT!E166,2))</f>
        <v>//</v>
      </c>
      <c r="F166" s="5" t="n">
        <f aca="false">IFERROR(VALUE(EXPORT!G166),0)</f>
        <v>0</v>
      </c>
      <c r="G166" s="5" t="n">
        <f aca="false">IFERROR(VALUE(EXPORT!H166),0)</f>
        <v>0</v>
      </c>
      <c r="H166" s="5" t="n">
        <f aca="false">IFERROR(D166,0)</f>
        <v>0</v>
      </c>
      <c r="I166" s="7" t="n">
        <f aca="false">IFERROR(IF(C166&gt;100,C166/10,C166)/F166-1,0)</f>
        <v>0</v>
      </c>
      <c r="J166" s="7" t="n">
        <f aca="false">IFERROR(IF(H166&gt;100,H166/10,H166)/F166-1,0)</f>
        <v>0</v>
      </c>
      <c r="K166" s="5" t="n">
        <f aca="false">IFERROR(VALUE(SUBSTITUTE(EXPORT!F166, " EUR", "")),0)</f>
        <v>0</v>
      </c>
      <c r="L166" s="8" t="n">
        <f aca="false">IFERROR(C166/K166-1,0)</f>
        <v>0</v>
      </c>
      <c r="M166" s="4" t="n">
        <f aca="true">IFERROR(DATEDIF(TODAY(),EXPORT!E166,"d"),0)</f>
        <v>0</v>
      </c>
      <c r="N166" s="8" t="n">
        <f aca="false">IFERROR(J166/M166*30,0)</f>
        <v>0</v>
      </c>
      <c r="O166" s="9" t="n">
        <f aca="false">MAX(N166-0.005,0)*MAX(ABS(L166)-0.25,0)*IF(IF(M166&gt;=384,0,M166)&gt;0,(384-M166)/384,0)*10000000</f>
        <v>0</v>
      </c>
    </row>
    <row r="167" customFormat="false" ht="12.8" hidden="false" customHeight="false" outlineLevel="0" collapsed="false">
      <c r="A167" s="10" t="n">
        <f aca="false">EXPORT!A167</f>
        <v>0</v>
      </c>
      <c r="B167" s="10" t="n">
        <f aca="false">EXPORT!B167</f>
        <v>0</v>
      </c>
      <c r="C167" s="11" t="n">
        <f aca="false">IFERROR(VALUE(SUBSTITUTE(EXPORT!C167, " EUR", "")),0)</f>
        <v>0</v>
      </c>
      <c r="D167" s="11" t="n">
        <f aca="false">IFERROR(VALUE(SUBSTITUTE(EXPORT!D167, " EUR", "")),0)</f>
        <v>0</v>
      </c>
      <c r="E167" s="12" t="str">
        <f aca="false">CONCATENATE(MID(EXPORT!E167,7,4),"/",MID(EXPORT!E167,4,2),"/",LEFT(EXPORT!E167,2))</f>
        <v>//</v>
      </c>
      <c r="F167" s="11" t="n">
        <f aca="false">IFERROR(VALUE(EXPORT!G167),0)</f>
        <v>0</v>
      </c>
      <c r="G167" s="11" t="n">
        <f aca="false">IFERROR(VALUE(EXPORT!H167),0)</f>
        <v>0</v>
      </c>
      <c r="H167" s="11" t="n">
        <f aca="false">IFERROR(D167,0)</f>
        <v>0</v>
      </c>
      <c r="I167" s="13" t="n">
        <f aca="false">IFERROR(IF(C167&gt;100,C167/10,C167)/F167-1,0)</f>
        <v>0</v>
      </c>
      <c r="J167" s="13" t="n">
        <f aca="false">IFERROR(IF(H167&gt;100,H167/10,H167)/F167-1,0)</f>
        <v>0</v>
      </c>
      <c r="K167" s="11" t="n">
        <f aca="false">IFERROR(VALUE(SUBSTITUTE(EXPORT!F167, " EUR", "")),0)</f>
        <v>0</v>
      </c>
      <c r="L167" s="14" t="n">
        <f aca="false">IFERROR(C167/K167-1,0)</f>
        <v>0</v>
      </c>
      <c r="M167" s="10" t="n">
        <f aca="true">IFERROR(DATEDIF(TODAY(),EXPORT!E167,"d"),0)</f>
        <v>0</v>
      </c>
      <c r="N167" s="14" t="n">
        <f aca="false">IFERROR(J167/M167*30,0)</f>
        <v>0</v>
      </c>
      <c r="O167" s="9" t="n">
        <f aca="false">MAX(N167-0.005,0)*MAX(ABS(L167)-0.25,0)*IF(IF(M167&gt;=384,0,M167)&gt;0,(384-M167)/384,0)*10000000</f>
        <v>0</v>
      </c>
    </row>
    <row r="168" customFormat="false" ht="12.8" hidden="false" customHeight="false" outlineLevel="0" collapsed="false">
      <c r="A168" s="4" t="n">
        <f aca="false">EXPORT!A168</f>
        <v>0</v>
      </c>
      <c r="B168" s="4" t="n">
        <f aca="false">EXPORT!B168</f>
        <v>0</v>
      </c>
      <c r="C168" s="5" t="n">
        <f aca="false">IFERROR(VALUE(SUBSTITUTE(EXPORT!C168, " EUR", "")),0)</f>
        <v>0</v>
      </c>
      <c r="D168" s="5" t="n">
        <f aca="false">IFERROR(VALUE(SUBSTITUTE(EXPORT!D168, " EUR", "")),0)</f>
        <v>0</v>
      </c>
      <c r="E168" s="6" t="str">
        <f aca="false">CONCATENATE(MID(EXPORT!E168,7,4),"/",MID(EXPORT!E168,4,2),"/",LEFT(EXPORT!E168,2))</f>
        <v>//</v>
      </c>
      <c r="F168" s="5" t="n">
        <f aca="false">IFERROR(VALUE(EXPORT!G168),0)</f>
        <v>0</v>
      </c>
      <c r="G168" s="5" t="n">
        <f aca="false">IFERROR(VALUE(EXPORT!H168),0)</f>
        <v>0</v>
      </c>
      <c r="H168" s="5" t="n">
        <f aca="false">IFERROR(D168,0)</f>
        <v>0</v>
      </c>
      <c r="I168" s="7" t="n">
        <f aca="false">IFERROR(IF(C168&gt;100,C168/10,C168)/F168-1,0)</f>
        <v>0</v>
      </c>
      <c r="J168" s="7" t="n">
        <f aca="false">IFERROR(IF(H168&gt;100,H168/10,H168)/F168-1,0)</f>
        <v>0</v>
      </c>
      <c r="K168" s="5" t="n">
        <f aca="false">IFERROR(VALUE(SUBSTITUTE(EXPORT!F168, " EUR", "")),0)</f>
        <v>0</v>
      </c>
      <c r="L168" s="8" t="n">
        <f aca="false">IFERROR(C168/K168-1,0)</f>
        <v>0</v>
      </c>
      <c r="M168" s="4" t="n">
        <f aca="true">IFERROR(DATEDIF(TODAY(),EXPORT!E168,"d"),0)</f>
        <v>0</v>
      </c>
      <c r="N168" s="8" t="n">
        <f aca="false">IFERROR(J168/M168*30,0)</f>
        <v>0</v>
      </c>
      <c r="O168" s="9" t="n">
        <f aca="false">MAX(N168-0.005,0)*MAX(ABS(L168)-0.25,0)*IF(IF(M168&gt;=384,0,M168)&gt;0,(384-M168)/384,0)*10000000</f>
        <v>0</v>
      </c>
    </row>
    <row r="169" customFormat="false" ht="12.8" hidden="false" customHeight="false" outlineLevel="0" collapsed="false">
      <c r="A169" s="10" t="n">
        <f aca="false">EXPORT!A169</f>
        <v>0</v>
      </c>
      <c r="B169" s="10" t="n">
        <f aca="false">EXPORT!B169</f>
        <v>0</v>
      </c>
      <c r="C169" s="11" t="n">
        <f aca="false">IFERROR(VALUE(SUBSTITUTE(EXPORT!C169, " EUR", "")),0)</f>
        <v>0</v>
      </c>
      <c r="D169" s="11" t="n">
        <f aca="false">IFERROR(VALUE(SUBSTITUTE(EXPORT!D169, " EUR", "")),0)</f>
        <v>0</v>
      </c>
      <c r="E169" s="12" t="str">
        <f aca="false">CONCATENATE(MID(EXPORT!E169,7,4),"/",MID(EXPORT!E169,4,2),"/",LEFT(EXPORT!E169,2))</f>
        <v>//</v>
      </c>
      <c r="F169" s="11" t="n">
        <f aca="false">IFERROR(VALUE(EXPORT!G169),0)</f>
        <v>0</v>
      </c>
      <c r="G169" s="11" t="n">
        <f aca="false">IFERROR(VALUE(EXPORT!H169),0)</f>
        <v>0</v>
      </c>
      <c r="H169" s="11" t="n">
        <f aca="false">IFERROR(D169,0)</f>
        <v>0</v>
      </c>
      <c r="I169" s="13" t="n">
        <f aca="false">IFERROR(IF(C169&gt;100,C169/10,C169)/F169-1,0)</f>
        <v>0</v>
      </c>
      <c r="J169" s="13" t="n">
        <f aca="false">IFERROR(IF(H169&gt;100,H169/10,H169)/F169-1,0)</f>
        <v>0</v>
      </c>
      <c r="K169" s="11" t="n">
        <f aca="false">IFERROR(VALUE(SUBSTITUTE(EXPORT!F169, " EUR", "")),0)</f>
        <v>0</v>
      </c>
      <c r="L169" s="14" t="n">
        <f aca="false">IFERROR(C169/K169-1,0)</f>
        <v>0</v>
      </c>
      <c r="M169" s="10" t="n">
        <f aca="true">IFERROR(DATEDIF(TODAY(),EXPORT!E169,"d"),0)</f>
        <v>0</v>
      </c>
      <c r="N169" s="14" t="n">
        <f aca="false">IFERROR(J169/M169*30,0)</f>
        <v>0</v>
      </c>
      <c r="O169" s="9" t="n">
        <f aca="false">MAX(N169-0.005,0)*MAX(ABS(L169)-0.25,0)*IF(IF(M169&gt;=384,0,M169)&gt;0,(384-M169)/384,0)*10000000</f>
        <v>0</v>
      </c>
    </row>
    <row r="170" customFormat="false" ht="12.8" hidden="false" customHeight="false" outlineLevel="0" collapsed="false">
      <c r="A170" s="4" t="n">
        <f aca="false">EXPORT!A170</f>
        <v>0</v>
      </c>
      <c r="B170" s="4" t="n">
        <f aca="false">EXPORT!B170</f>
        <v>0</v>
      </c>
      <c r="C170" s="5" t="n">
        <f aca="false">IFERROR(VALUE(SUBSTITUTE(EXPORT!C170, " EUR", "")),0)</f>
        <v>0</v>
      </c>
      <c r="D170" s="5" t="n">
        <f aca="false">IFERROR(VALUE(SUBSTITUTE(EXPORT!D170, " EUR", "")),0)</f>
        <v>0</v>
      </c>
      <c r="E170" s="6" t="str">
        <f aca="false">CONCATENATE(MID(EXPORT!E170,7,4),"/",MID(EXPORT!E170,4,2),"/",LEFT(EXPORT!E170,2))</f>
        <v>//</v>
      </c>
      <c r="F170" s="5" t="n">
        <f aca="false">IFERROR(VALUE(EXPORT!G170),0)</f>
        <v>0</v>
      </c>
      <c r="G170" s="5" t="n">
        <f aca="false">IFERROR(VALUE(EXPORT!H170),0)</f>
        <v>0</v>
      </c>
      <c r="H170" s="5" t="n">
        <f aca="false">IFERROR(D170,0)</f>
        <v>0</v>
      </c>
      <c r="I170" s="7" t="n">
        <f aca="false">IFERROR(IF(C170&gt;100,C170/10,C170)/F170-1,0)</f>
        <v>0</v>
      </c>
      <c r="J170" s="7" t="n">
        <f aca="false">IFERROR(IF(H170&gt;100,H170/10,H170)/F170-1,0)</f>
        <v>0</v>
      </c>
      <c r="K170" s="5" t="n">
        <f aca="false">IFERROR(VALUE(SUBSTITUTE(EXPORT!F170, " EUR", "")),0)</f>
        <v>0</v>
      </c>
      <c r="L170" s="8" t="n">
        <f aca="false">IFERROR(C170/K170-1,0)</f>
        <v>0</v>
      </c>
      <c r="M170" s="4" t="n">
        <f aca="true">IFERROR(DATEDIF(TODAY(),EXPORT!E170,"d"),0)</f>
        <v>0</v>
      </c>
      <c r="N170" s="8" t="n">
        <f aca="false">IFERROR(J170/M170*30,0)</f>
        <v>0</v>
      </c>
      <c r="O170" s="9" t="n">
        <f aca="false">MAX(N170-0.005,0)*MAX(ABS(L170)-0.25,0)*IF(IF(M170&gt;=384,0,M170)&gt;0,(384-M170)/384,0)*10000000</f>
        <v>0</v>
      </c>
    </row>
    <row r="171" customFormat="false" ht="12.8" hidden="false" customHeight="false" outlineLevel="0" collapsed="false">
      <c r="A171" s="10" t="n">
        <f aca="false">EXPORT!A171</f>
        <v>0</v>
      </c>
      <c r="B171" s="10" t="n">
        <f aca="false">EXPORT!B171</f>
        <v>0</v>
      </c>
      <c r="C171" s="11" t="n">
        <f aca="false">IFERROR(VALUE(SUBSTITUTE(EXPORT!C171, " EUR", "")),0)</f>
        <v>0</v>
      </c>
      <c r="D171" s="11" t="n">
        <f aca="false">IFERROR(VALUE(SUBSTITUTE(EXPORT!D171, " EUR", "")),0)</f>
        <v>0</v>
      </c>
      <c r="E171" s="12" t="str">
        <f aca="false">CONCATENATE(MID(EXPORT!E171,7,4),"/",MID(EXPORT!E171,4,2),"/",LEFT(EXPORT!E171,2))</f>
        <v>//</v>
      </c>
      <c r="F171" s="11" t="n">
        <f aca="false">IFERROR(VALUE(EXPORT!G171),0)</f>
        <v>0</v>
      </c>
      <c r="G171" s="11" t="n">
        <f aca="false">IFERROR(VALUE(EXPORT!H171),0)</f>
        <v>0</v>
      </c>
      <c r="H171" s="11" t="n">
        <f aca="false">IFERROR(D171,0)</f>
        <v>0</v>
      </c>
      <c r="I171" s="13" t="n">
        <f aca="false">IFERROR(IF(C171&gt;100,C171/10,C171)/F171-1,0)</f>
        <v>0</v>
      </c>
      <c r="J171" s="13" t="n">
        <f aca="false">IFERROR(IF(H171&gt;100,H171/10,H171)/F171-1,0)</f>
        <v>0</v>
      </c>
      <c r="K171" s="11" t="n">
        <f aca="false">IFERROR(VALUE(SUBSTITUTE(EXPORT!F171, " EUR", "")),0)</f>
        <v>0</v>
      </c>
      <c r="L171" s="14" t="n">
        <f aca="false">IFERROR(C171/K171-1,0)</f>
        <v>0</v>
      </c>
      <c r="M171" s="10" t="n">
        <f aca="true">IFERROR(DATEDIF(TODAY(),EXPORT!E171,"d"),0)</f>
        <v>0</v>
      </c>
      <c r="N171" s="14" t="n">
        <f aca="false">IFERROR(J171/M171*30,0)</f>
        <v>0</v>
      </c>
      <c r="O171" s="9" t="n">
        <f aca="false">MAX(N171-0.005,0)*MAX(ABS(L171)-0.25,0)*IF(IF(M171&gt;=384,0,M171)&gt;0,(384-M171)/384,0)*10000000</f>
        <v>0</v>
      </c>
    </row>
    <row r="172" customFormat="false" ht="12.8" hidden="false" customHeight="false" outlineLevel="0" collapsed="false">
      <c r="A172" s="4" t="n">
        <f aca="false">EXPORT!A172</f>
        <v>0</v>
      </c>
      <c r="B172" s="4" t="n">
        <f aca="false">EXPORT!B172</f>
        <v>0</v>
      </c>
      <c r="C172" s="5" t="n">
        <f aca="false">IFERROR(VALUE(SUBSTITUTE(EXPORT!C172, " EUR", "")),0)</f>
        <v>0</v>
      </c>
      <c r="D172" s="5" t="n">
        <f aca="false">IFERROR(VALUE(SUBSTITUTE(EXPORT!D172, " EUR", "")),0)</f>
        <v>0</v>
      </c>
      <c r="E172" s="6" t="str">
        <f aca="false">CONCATENATE(MID(EXPORT!E172,7,4),"/",MID(EXPORT!E172,4,2),"/",LEFT(EXPORT!E172,2))</f>
        <v>//</v>
      </c>
      <c r="F172" s="5" t="n">
        <f aca="false">IFERROR(VALUE(EXPORT!G172),0)</f>
        <v>0</v>
      </c>
      <c r="G172" s="5" t="n">
        <f aca="false">IFERROR(VALUE(EXPORT!H172),0)</f>
        <v>0</v>
      </c>
      <c r="H172" s="5" t="n">
        <f aca="false">IFERROR(D172,0)</f>
        <v>0</v>
      </c>
      <c r="I172" s="7" t="n">
        <f aca="false">IFERROR(IF(C172&gt;100,C172/10,C172)/F172-1,0)</f>
        <v>0</v>
      </c>
      <c r="J172" s="7" t="n">
        <f aca="false">IFERROR(IF(H172&gt;100,H172/10,H172)/F172-1,0)</f>
        <v>0</v>
      </c>
      <c r="K172" s="5" t="n">
        <f aca="false">IFERROR(VALUE(SUBSTITUTE(EXPORT!F172, " EUR", "")),0)</f>
        <v>0</v>
      </c>
      <c r="L172" s="8" t="n">
        <f aca="false">IFERROR(C172/K172-1,0)</f>
        <v>0</v>
      </c>
      <c r="M172" s="4" t="n">
        <f aca="true">IFERROR(DATEDIF(TODAY(),EXPORT!E172,"d"),0)</f>
        <v>0</v>
      </c>
      <c r="N172" s="8" t="n">
        <f aca="false">IFERROR(J172/M172*30,0)</f>
        <v>0</v>
      </c>
      <c r="O172" s="9" t="n">
        <f aca="false">MAX(N172-0.005,0)*MAX(ABS(L172)-0.25,0)*IF(IF(M172&gt;=384,0,M172)&gt;0,(384-M172)/384,0)*10000000</f>
        <v>0</v>
      </c>
    </row>
    <row r="173" customFormat="false" ht="12.8" hidden="false" customHeight="false" outlineLevel="0" collapsed="false">
      <c r="A173" s="10" t="n">
        <f aca="false">EXPORT!A173</f>
        <v>0</v>
      </c>
      <c r="B173" s="10" t="n">
        <f aca="false">EXPORT!B173</f>
        <v>0</v>
      </c>
      <c r="C173" s="11" t="n">
        <f aca="false">IFERROR(VALUE(SUBSTITUTE(EXPORT!C173, " EUR", "")),0)</f>
        <v>0</v>
      </c>
      <c r="D173" s="11" t="n">
        <f aca="false">IFERROR(VALUE(SUBSTITUTE(EXPORT!D173, " EUR", "")),0)</f>
        <v>0</v>
      </c>
      <c r="E173" s="12" t="str">
        <f aca="false">CONCATENATE(MID(EXPORT!E173,7,4),"/",MID(EXPORT!E173,4,2),"/",LEFT(EXPORT!E173,2))</f>
        <v>//</v>
      </c>
      <c r="F173" s="11" t="n">
        <f aca="false">IFERROR(VALUE(EXPORT!G173),0)</f>
        <v>0</v>
      </c>
      <c r="G173" s="11" t="n">
        <f aca="false">IFERROR(VALUE(EXPORT!H173),0)</f>
        <v>0</v>
      </c>
      <c r="H173" s="11" t="n">
        <f aca="false">IFERROR(D173,0)</f>
        <v>0</v>
      </c>
      <c r="I173" s="13" t="n">
        <f aca="false">IFERROR(IF(C173&gt;100,C173/10,C173)/F173-1,0)</f>
        <v>0</v>
      </c>
      <c r="J173" s="13" t="n">
        <f aca="false">IFERROR(IF(H173&gt;100,H173/10,H173)/F173-1,0)</f>
        <v>0</v>
      </c>
      <c r="K173" s="11" t="n">
        <f aca="false">IFERROR(VALUE(SUBSTITUTE(EXPORT!F173, " EUR", "")),0)</f>
        <v>0</v>
      </c>
      <c r="L173" s="14" t="n">
        <f aca="false">IFERROR(C173/K173-1,0)</f>
        <v>0</v>
      </c>
      <c r="M173" s="10" t="n">
        <f aca="true">IFERROR(DATEDIF(TODAY(),EXPORT!E173,"d"),0)</f>
        <v>0</v>
      </c>
      <c r="N173" s="14" t="n">
        <f aca="false">IFERROR(J173/M173*30,0)</f>
        <v>0</v>
      </c>
      <c r="O173" s="9" t="n">
        <f aca="false">MAX(N173-0.005,0)*MAX(ABS(L173)-0.25,0)*IF(IF(M173&gt;=384,0,M173)&gt;0,(384-M173)/384,0)*10000000</f>
        <v>0</v>
      </c>
    </row>
    <row r="174" customFormat="false" ht="12.8" hidden="false" customHeight="false" outlineLevel="0" collapsed="false">
      <c r="A174" s="4" t="n">
        <f aca="false">EXPORT!A174</f>
        <v>0</v>
      </c>
      <c r="B174" s="4" t="n">
        <f aca="false">EXPORT!B174</f>
        <v>0</v>
      </c>
      <c r="C174" s="5" t="n">
        <f aca="false">IFERROR(VALUE(SUBSTITUTE(EXPORT!C174, " EUR", "")),0)</f>
        <v>0</v>
      </c>
      <c r="D174" s="5" t="n">
        <f aca="false">IFERROR(VALUE(SUBSTITUTE(EXPORT!D174, " EUR", "")),0)</f>
        <v>0</v>
      </c>
      <c r="E174" s="6" t="str">
        <f aca="false">CONCATENATE(MID(EXPORT!E174,7,4),"/",MID(EXPORT!E174,4,2),"/",LEFT(EXPORT!E174,2))</f>
        <v>//</v>
      </c>
      <c r="F174" s="5" t="n">
        <f aca="false">IFERROR(VALUE(EXPORT!G174),0)</f>
        <v>0</v>
      </c>
      <c r="G174" s="5" t="n">
        <f aca="false">IFERROR(VALUE(EXPORT!H174),0)</f>
        <v>0</v>
      </c>
      <c r="H174" s="5" t="n">
        <f aca="false">IFERROR(D174,0)</f>
        <v>0</v>
      </c>
      <c r="I174" s="7" t="n">
        <f aca="false">IFERROR(IF(C174&gt;100,C174/10,C174)/F174-1,0)</f>
        <v>0</v>
      </c>
      <c r="J174" s="7" t="n">
        <f aca="false">IFERROR(IF(H174&gt;100,H174/10,H174)/F174-1,0)</f>
        <v>0</v>
      </c>
      <c r="K174" s="5" t="n">
        <f aca="false">IFERROR(VALUE(SUBSTITUTE(EXPORT!F174, " EUR", "")),0)</f>
        <v>0</v>
      </c>
      <c r="L174" s="8" t="n">
        <f aca="false">IFERROR(C174/K174-1,0)</f>
        <v>0</v>
      </c>
      <c r="M174" s="4" t="n">
        <f aca="true">IFERROR(DATEDIF(TODAY(),EXPORT!E174,"d"),0)</f>
        <v>0</v>
      </c>
      <c r="N174" s="8" t="n">
        <f aca="false">IFERROR(J174/M174*30,0)</f>
        <v>0</v>
      </c>
      <c r="O174" s="9" t="n">
        <f aca="false">MAX(N174-0.005,0)*MAX(ABS(L174)-0.25,0)*IF(IF(M174&gt;=384,0,M174)&gt;0,(384-M174)/384,0)*10000000</f>
        <v>0</v>
      </c>
    </row>
    <row r="175" customFormat="false" ht="12.8" hidden="false" customHeight="false" outlineLevel="0" collapsed="false">
      <c r="A175" s="10" t="n">
        <f aca="false">EXPORT!A175</f>
        <v>0</v>
      </c>
      <c r="B175" s="10" t="n">
        <f aca="false">EXPORT!B175</f>
        <v>0</v>
      </c>
      <c r="C175" s="11" t="n">
        <f aca="false">IFERROR(VALUE(SUBSTITUTE(EXPORT!C175, " EUR", "")),0)</f>
        <v>0</v>
      </c>
      <c r="D175" s="11" t="n">
        <f aca="false">IFERROR(VALUE(SUBSTITUTE(EXPORT!D175, " EUR", "")),0)</f>
        <v>0</v>
      </c>
      <c r="E175" s="12" t="str">
        <f aca="false">CONCATENATE(MID(EXPORT!E175,7,4),"/",MID(EXPORT!E175,4,2),"/",LEFT(EXPORT!E175,2))</f>
        <v>//</v>
      </c>
      <c r="F175" s="11" t="n">
        <f aca="false">IFERROR(VALUE(EXPORT!G175),0)</f>
        <v>0</v>
      </c>
      <c r="G175" s="11" t="n">
        <f aca="false">IFERROR(VALUE(EXPORT!H175),0)</f>
        <v>0</v>
      </c>
      <c r="H175" s="11" t="n">
        <f aca="false">IFERROR(D175,0)</f>
        <v>0</v>
      </c>
      <c r="I175" s="13" t="n">
        <f aca="false">IFERROR(IF(C175&gt;100,C175/10,C175)/F175-1,0)</f>
        <v>0</v>
      </c>
      <c r="J175" s="13" t="n">
        <f aca="false">IFERROR(IF(H175&gt;100,H175/10,H175)/F175-1,0)</f>
        <v>0</v>
      </c>
      <c r="K175" s="11" t="n">
        <f aca="false">IFERROR(VALUE(SUBSTITUTE(EXPORT!F175, " EUR", "")),0)</f>
        <v>0</v>
      </c>
      <c r="L175" s="14" t="n">
        <f aca="false">IFERROR(C175/K175-1,0)</f>
        <v>0</v>
      </c>
      <c r="M175" s="10" t="n">
        <f aca="true">IFERROR(DATEDIF(TODAY(),EXPORT!E175,"d"),0)</f>
        <v>0</v>
      </c>
      <c r="N175" s="14" t="n">
        <f aca="false">IFERROR(J175/M175*30,0)</f>
        <v>0</v>
      </c>
      <c r="O175" s="9" t="n">
        <f aca="false">MAX(N175-0.005,0)*MAX(ABS(L175)-0.25,0)*IF(IF(M175&gt;=384,0,M175)&gt;0,(384-M175)/384,0)*10000000</f>
        <v>0</v>
      </c>
    </row>
    <row r="176" customFormat="false" ht="12.8" hidden="false" customHeight="false" outlineLevel="0" collapsed="false">
      <c r="A176" s="4" t="n">
        <f aca="false">EXPORT!A176</f>
        <v>0</v>
      </c>
      <c r="B176" s="4" t="n">
        <f aca="false">EXPORT!B176</f>
        <v>0</v>
      </c>
      <c r="C176" s="5" t="n">
        <f aca="false">IFERROR(VALUE(SUBSTITUTE(EXPORT!C176, " EUR", "")),0)</f>
        <v>0</v>
      </c>
      <c r="D176" s="5" t="n">
        <f aca="false">IFERROR(VALUE(SUBSTITUTE(EXPORT!D176, " EUR", "")),0)</f>
        <v>0</v>
      </c>
      <c r="E176" s="6" t="str">
        <f aca="false">CONCATENATE(MID(EXPORT!E176,7,4),"/",MID(EXPORT!E176,4,2),"/",LEFT(EXPORT!E176,2))</f>
        <v>//</v>
      </c>
      <c r="F176" s="5" t="n">
        <f aca="false">IFERROR(VALUE(EXPORT!G176),0)</f>
        <v>0</v>
      </c>
      <c r="G176" s="5" t="n">
        <f aca="false">IFERROR(VALUE(EXPORT!H176),0)</f>
        <v>0</v>
      </c>
      <c r="H176" s="5" t="n">
        <f aca="false">IFERROR(D176,0)</f>
        <v>0</v>
      </c>
      <c r="I176" s="7" t="n">
        <f aca="false">IFERROR(IF(C176&gt;100,C176/10,C176)/F176-1,0)</f>
        <v>0</v>
      </c>
      <c r="J176" s="7" t="n">
        <f aca="false">IFERROR(IF(H176&gt;100,H176/10,H176)/F176-1,0)</f>
        <v>0</v>
      </c>
      <c r="K176" s="5" t="n">
        <f aca="false">IFERROR(VALUE(SUBSTITUTE(EXPORT!F176, " EUR", "")),0)</f>
        <v>0</v>
      </c>
      <c r="L176" s="8" t="n">
        <f aca="false">IFERROR(C176/K176-1,0)</f>
        <v>0</v>
      </c>
      <c r="M176" s="4" t="n">
        <f aca="true">IFERROR(DATEDIF(TODAY(),EXPORT!E176,"d"),0)</f>
        <v>0</v>
      </c>
      <c r="N176" s="8" t="n">
        <f aca="false">IFERROR(J176/M176*30,0)</f>
        <v>0</v>
      </c>
      <c r="O176" s="9" t="n">
        <f aca="false">MAX(N176-0.005,0)*MAX(ABS(L176)-0.25,0)*IF(IF(M176&gt;=384,0,M176)&gt;0,(384-M176)/384,0)*10000000</f>
        <v>0</v>
      </c>
    </row>
    <row r="177" customFormat="false" ht="12.8" hidden="false" customHeight="false" outlineLevel="0" collapsed="false">
      <c r="A177" s="10" t="n">
        <f aca="false">EXPORT!A177</f>
        <v>0</v>
      </c>
      <c r="B177" s="10" t="n">
        <f aca="false">EXPORT!B177</f>
        <v>0</v>
      </c>
      <c r="C177" s="11" t="n">
        <f aca="false">IFERROR(VALUE(SUBSTITUTE(EXPORT!C177, " EUR", "")),0)</f>
        <v>0</v>
      </c>
      <c r="D177" s="11" t="n">
        <f aca="false">IFERROR(VALUE(SUBSTITUTE(EXPORT!D177, " EUR", "")),0)</f>
        <v>0</v>
      </c>
      <c r="E177" s="12" t="str">
        <f aca="false">CONCATENATE(MID(EXPORT!E177,7,4),"/",MID(EXPORT!E177,4,2),"/",LEFT(EXPORT!E177,2))</f>
        <v>//</v>
      </c>
      <c r="F177" s="11" t="n">
        <f aca="false">IFERROR(VALUE(EXPORT!G177),0)</f>
        <v>0</v>
      </c>
      <c r="G177" s="11" t="n">
        <f aca="false">IFERROR(VALUE(EXPORT!H177),0)</f>
        <v>0</v>
      </c>
      <c r="H177" s="11" t="n">
        <f aca="false">IFERROR(D177,0)</f>
        <v>0</v>
      </c>
      <c r="I177" s="13" t="n">
        <f aca="false">IFERROR(IF(C177&gt;100,C177/10,C177)/F177-1,0)</f>
        <v>0</v>
      </c>
      <c r="J177" s="13" t="n">
        <f aca="false">IFERROR(IF(H177&gt;100,H177/10,H177)/F177-1,0)</f>
        <v>0</v>
      </c>
      <c r="K177" s="11" t="n">
        <f aca="false">IFERROR(VALUE(SUBSTITUTE(EXPORT!F177, " EUR", "")),0)</f>
        <v>0</v>
      </c>
      <c r="L177" s="14" t="n">
        <f aca="false">IFERROR(C177/K177-1,0)</f>
        <v>0</v>
      </c>
      <c r="M177" s="10" t="n">
        <f aca="true">IFERROR(DATEDIF(TODAY(),EXPORT!E177,"d"),0)</f>
        <v>0</v>
      </c>
      <c r="N177" s="14" t="n">
        <f aca="false">IFERROR(J177/M177*30,0)</f>
        <v>0</v>
      </c>
      <c r="O177" s="9" t="n">
        <f aca="false">MAX(N177-0.005,0)*MAX(ABS(L177)-0.25,0)*IF(IF(M177&gt;=384,0,M177)&gt;0,(384-M177)/384,0)*10000000</f>
        <v>0</v>
      </c>
    </row>
    <row r="178" customFormat="false" ht="12.8" hidden="false" customHeight="false" outlineLevel="0" collapsed="false">
      <c r="A178" s="4" t="n">
        <f aca="false">EXPORT!A178</f>
        <v>0</v>
      </c>
      <c r="B178" s="4" t="n">
        <f aca="false">EXPORT!B178</f>
        <v>0</v>
      </c>
      <c r="C178" s="5" t="n">
        <f aca="false">IFERROR(VALUE(SUBSTITUTE(EXPORT!C178, " EUR", "")),0)</f>
        <v>0</v>
      </c>
      <c r="D178" s="5" t="n">
        <f aca="false">IFERROR(VALUE(SUBSTITUTE(EXPORT!D178, " EUR", "")),0)</f>
        <v>0</v>
      </c>
      <c r="E178" s="6" t="str">
        <f aca="false">CONCATENATE(MID(EXPORT!E178,7,4),"/",MID(EXPORT!E178,4,2),"/",LEFT(EXPORT!E178,2))</f>
        <v>//</v>
      </c>
      <c r="F178" s="5" t="n">
        <f aca="false">IFERROR(VALUE(EXPORT!G178),0)</f>
        <v>0</v>
      </c>
      <c r="G178" s="5" t="n">
        <f aca="false">IFERROR(VALUE(EXPORT!H178),0)</f>
        <v>0</v>
      </c>
      <c r="H178" s="5" t="n">
        <f aca="false">IFERROR(D178,0)</f>
        <v>0</v>
      </c>
      <c r="I178" s="7" t="n">
        <f aca="false">IFERROR(IF(C178&gt;100,C178/10,C178)/F178-1,0)</f>
        <v>0</v>
      </c>
      <c r="J178" s="7" t="n">
        <f aca="false">IFERROR(IF(H178&gt;100,H178/10,H178)/F178-1,0)</f>
        <v>0</v>
      </c>
      <c r="K178" s="5" t="n">
        <f aca="false">IFERROR(VALUE(SUBSTITUTE(EXPORT!F178, " EUR", "")),0)</f>
        <v>0</v>
      </c>
      <c r="L178" s="8" t="n">
        <f aca="false">IFERROR(C178/K178-1,0)</f>
        <v>0</v>
      </c>
      <c r="M178" s="4" t="n">
        <f aca="true">IFERROR(DATEDIF(TODAY(),EXPORT!E178,"d"),0)</f>
        <v>0</v>
      </c>
      <c r="N178" s="8" t="n">
        <f aca="false">IFERROR(J178/M178*30,0)</f>
        <v>0</v>
      </c>
      <c r="O178" s="9" t="n">
        <f aca="false">MAX(N178-0.005,0)*MAX(ABS(L178)-0.25,0)*IF(IF(M178&gt;=384,0,M178)&gt;0,(384-M178)/384,0)*10000000</f>
        <v>0</v>
      </c>
    </row>
    <row r="179" customFormat="false" ht="12.8" hidden="false" customHeight="false" outlineLevel="0" collapsed="false">
      <c r="A179" s="10" t="n">
        <f aca="false">EXPORT!A179</f>
        <v>0</v>
      </c>
      <c r="B179" s="10" t="n">
        <f aca="false">EXPORT!B179</f>
        <v>0</v>
      </c>
      <c r="C179" s="11" t="n">
        <f aca="false">IFERROR(VALUE(SUBSTITUTE(EXPORT!C179, " EUR", "")),0)</f>
        <v>0</v>
      </c>
      <c r="D179" s="11" t="n">
        <f aca="false">IFERROR(VALUE(SUBSTITUTE(EXPORT!D179, " EUR", "")),0)</f>
        <v>0</v>
      </c>
      <c r="E179" s="12" t="str">
        <f aca="false">CONCATENATE(MID(EXPORT!E179,7,4),"/",MID(EXPORT!E179,4,2),"/",LEFT(EXPORT!E179,2))</f>
        <v>//</v>
      </c>
      <c r="F179" s="11" t="n">
        <f aca="false">IFERROR(VALUE(EXPORT!G179),0)</f>
        <v>0</v>
      </c>
      <c r="G179" s="11" t="n">
        <f aca="false">IFERROR(VALUE(EXPORT!H179),0)</f>
        <v>0</v>
      </c>
      <c r="H179" s="11" t="n">
        <f aca="false">IFERROR(D179,0)</f>
        <v>0</v>
      </c>
      <c r="I179" s="13" t="n">
        <f aca="false">IFERROR(IF(C179&gt;100,C179/10,C179)/F179-1,0)</f>
        <v>0</v>
      </c>
      <c r="J179" s="13" t="n">
        <f aca="false">IFERROR(IF(H179&gt;100,H179/10,H179)/F179-1,0)</f>
        <v>0</v>
      </c>
      <c r="K179" s="11" t="n">
        <f aca="false">IFERROR(VALUE(SUBSTITUTE(EXPORT!F179, " EUR", "")),0)</f>
        <v>0</v>
      </c>
      <c r="L179" s="14" t="n">
        <f aca="false">IFERROR(C179/K179-1,0)</f>
        <v>0</v>
      </c>
      <c r="M179" s="10" t="n">
        <f aca="true">IFERROR(DATEDIF(TODAY(),EXPORT!E179,"d"),0)</f>
        <v>0</v>
      </c>
      <c r="N179" s="14" t="n">
        <f aca="false">IFERROR(J179/M179*30,0)</f>
        <v>0</v>
      </c>
      <c r="O179" s="9" t="n">
        <f aca="false">MAX(N179-0.005,0)*MAX(ABS(L179)-0.25,0)*IF(IF(M179&gt;=384,0,M179)&gt;0,(384-M179)/384,0)*10000000</f>
        <v>0</v>
      </c>
    </row>
    <row r="180" customFormat="false" ht="12.8" hidden="false" customHeight="false" outlineLevel="0" collapsed="false">
      <c r="A180" s="4" t="n">
        <f aca="false">EXPORT!A180</f>
        <v>0</v>
      </c>
      <c r="B180" s="4" t="n">
        <f aca="false">EXPORT!B180</f>
        <v>0</v>
      </c>
      <c r="C180" s="5" t="n">
        <f aca="false">IFERROR(VALUE(SUBSTITUTE(EXPORT!C180, " EUR", "")),0)</f>
        <v>0</v>
      </c>
      <c r="D180" s="5" t="n">
        <f aca="false">IFERROR(VALUE(SUBSTITUTE(EXPORT!D180, " EUR", "")),0)</f>
        <v>0</v>
      </c>
      <c r="E180" s="6" t="str">
        <f aca="false">CONCATENATE(MID(EXPORT!E180,7,4),"/",MID(EXPORT!E180,4,2),"/",LEFT(EXPORT!E180,2))</f>
        <v>//</v>
      </c>
      <c r="F180" s="5" t="n">
        <f aca="false">IFERROR(VALUE(EXPORT!G180),0)</f>
        <v>0</v>
      </c>
      <c r="G180" s="5" t="n">
        <f aca="false">IFERROR(VALUE(EXPORT!H180),0)</f>
        <v>0</v>
      </c>
      <c r="H180" s="5" t="n">
        <f aca="false">IFERROR(D180,0)</f>
        <v>0</v>
      </c>
      <c r="I180" s="7" t="n">
        <f aca="false">IFERROR(IF(C180&gt;100,C180/10,C180)/F180-1,0)</f>
        <v>0</v>
      </c>
      <c r="J180" s="7" t="n">
        <f aca="false">IFERROR(IF(H180&gt;100,H180/10,H180)/F180-1,0)</f>
        <v>0</v>
      </c>
      <c r="K180" s="5" t="n">
        <f aca="false">IFERROR(VALUE(SUBSTITUTE(EXPORT!F180, " EUR", "")),0)</f>
        <v>0</v>
      </c>
      <c r="L180" s="8" t="n">
        <f aca="false">IFERROR(C180/K180-1,0)</f>
        <v>0</v>
      </c>
      <c r="M180" s="4" t="n">
        <f aca="true">IFERROR(DATEDIF(TODAY(),EXPORT!E180,"d"),0)</f>
        <v>0</v>
      </c>
      <c r="N180" s="8" t="n">
        <f aca="false">IFERROR(J180/M180*30,0)</f>
        <v>0</v>
      </c>
      <c r="O180" s="9" t="n">
        <f aca="false">MAX(N180-0.005,0)*MAX(ABS(L180)-0.25,0)*IF(IF(M180&gt;=384,0,M180)&gt;0,(384-M180)/384,0)*10000000</f>
        <v>0</v>
      </c>
    </row>
    <row r="181" customFormat="false" ht="12.8" hidden="false" customHeight="false" outlineLevel="0" collapsed="false">
      <c r="A181" s="10" t="n">
        <f aca="false">EXPORT!A181</f>
        <v>0</v>
      </c>
      <c r="B181" s="10" t="n">
        <f aca="false">EXPORT!B181</f>
        <v>0</v>
      </c>
      <c r="C181" s="11" t="n">
        <f aca="false">IFERROR(VALUE(SUBSTITUTE(EXPORT!C181, " EUR", "")),0)</f>
        <v>0</v>
      </c>
      <c r="D181" s="11" t="n">
        <f aca="false">IFERROR(VALUE(SUBSTITUTE(EXPORT!D181, " EUR", "")),0)</f>
        <v>0</v>
      </c>
      <c r="E181" s="12" t="str">
        <f aca="false">CONCATENATE(MID(EXPORT!E181,7,4),"/",MID(EXPORT!E181,4,2),"/",LEFT(EXPORT!E181,2))</f>
        <v>//</v>
      </c>
      <c r="F181" s="11" t="n">
        <f aca="false">IFERROR(VALUE(EXPORT!G181),0)</f>
        <v>0</v>
      </c>
      <c r="G181" s="11" t="n">
        <f aca="false">IFERROR(VALUE(EXPORT!H181),0)</f>
        <v>0</v>
      </c>
      <c r="H181" s="11" t="n">
        <f aca="false">IFERROR(D181,0)</f>
        <v>0</v>
      </c>
      <c r="I181" s="13" t="n">
        <f aca="false">IFERROR(IF(C181&gt;100,C181/10,C181)/F181-1,0)</f>
        <v>0</v>
      </c>
      <c r="J181" s="13" t="n">
        <f aca="false">IFERROR(IF(H181&gt;100,H181/10,H181)/F181-1,0)</f>
        <v>0</v>
      </c>
      <c r="K181" s="11" t="n">
        <f aca="false">IFERROR(VALUE(SUBSTITUTE(EXPORT!F181, " EUR", "")),0)</f>
        <v>0</v>
      </c>
      <c r="L181" s="14" t="n">
        <f aca="false">IFERROR(C181/K181-1,0)</f>
        <v>0</v>
      </c>
      <c r="M181" s="10" t="n">
        <f aca="true">IFERROR(DATEDIF(TODAY(),EXPORT!E181,"d"),0)</f>
        <v>0</v>
      </c>
      <c r="N181" s="14" t="n">
        <f aca="false">IFERROR(J181/M181*30,0)</f>
        <v>0</v>
      </c>
      <c r="O181" s="9" t="n">
        <f aca="false">MAX(N181-0.005,0)*MAX(ABS(L181)-0.25,0)*IF(IF(M181&gt;=384,0,M181)&gt;0,(384-M181)/384,0)*10000000</f>
        <v>0</v>
      </c>
    </row>
    <row r="182" customFormat="false" ht="12.8" hidden="false" customHeight="false" outlineLevel="0" collapsed="false">
      <c r="A182" s="4" t="n">
        <f aca="false">EXPORT!A182</f>
        <v>0</v>
      </c>
      <c r="B182" s="4" t="n">
        <f aca="false">EXPORT!B182</f>
        <v>0</v>
      </c>
      <c r="C182" s="5" t="n">
        <f aca="false">IFERROR(VALUE(SUBSTITUTE(EXPORT!C182, " EUR", "")),0)</f>
        <v>0</v>
      </c>
      <c r="D182" s="5" t="n">
        <f aca="false">IFERROR(VALUE(SUBSTITUTE(EXPORT!D182, " EUR", "")),0)</f>
        <v>0</v>
      </c>
      <c r="E182" s="6" t="str">
        <f aca="false">CONCATENATE(MID(EXPORT!E182,7,4),"/",MID(EXPORT!E182,4,2),"/",LEFT(EXPORT!E182,2))</f>
        <v>//</v>
      </c>
      <c r="F182" s="5" t="n">
        <f aca="false">IFERROR(VALUE(EXPORT!G182),0)</f>
        <v>0</v>
      </c>
      <c r="G182" s="5" t="n">
        <f aca="false">IFERROR(VALUE(EXPORT!H182),0)</f>
        <v>0</v>
      </c>
      <c r="H182" s="5" t="n">
        <f aca="false">IFERROR(D182,0)</f>
        <v>0</v>
      </c>
      <c r="I182" s="7" t="n">
        <f aca="false">IFERROR(IF(C182&gt;100,C182/10,C182)/F182-1,0)</f>
        <v>0</v>
      </c>
      <c r="J182" s="7" t="n">
        <f aca="false">IFERROR(IF(H182&gt;100,H182/10,H182)/F182-1,0)</f>
        <v>0</v>
      </c>
      <c r="K182" s="5" t="n">
        <f aca="false">IFERROR(VALUE(SUBSTITUTE(EXPORT!F182, " EUR", "")),0)</f>
        <v>0</v>
      </c>
      <c r="L182" s="8" t="n">
        <f aca="false">IFERROR(C182/K182-1,0)</f>
        <v>0</v>
      </c>
      <c r="M182" s="4" t="n">
        <f aca="true">IFERROR(DATEDIF(TODAY(),EXPORT!E182,"d"),0)</f>
        <v>0</v>
      </c>
      <c r="N182" s="8" t="n">
        <f aca="false">IFERROR(J182/M182*30,0)</f>
        <v>0</v>
      </c>
      <c r="O182" s="9" t="n">
        <f aca="false">MAX(N182-0.005,0)*MAX(ABS(L182)-0.25,0)*IF(IF(M182&gt;=384,0,M182)&gt;0,(384-M182)/384,0)*10000000</f>
        <v>0</v>
      </c>
    </row>
    <row r="183" customFormat="false" ht="12.8" hidden="false" customHeight="false" outlineLevel="0" collapsed="false">
      <c r="A183" s="10" t="n">
        <f aca="false">EXPORT!A183</f>
        <v>0</v>
      </c>
      <c r="B183" s="10" t="n">
        <f aca="false">EXPORT!B183</f>
        <v>0</v>
      </c>
      <c r="C183" s="11" t="n">
        <f aca="false">IFERROR(VALUE(SUBSTITUTE(EXPORT!C183, " EUR", "")),0)</f>
        <v>0</v>
      </c>
      <c r="D183" s="11" t="n">
        <f aca="false">IFERROR(VALUE(SUBSTITUTE(EXPORT!D183, " EUR", "")),0)</f>
        <v>0</v>
      </c>
      <c r="E183" s="12" t="str">
        <f aca="false">CONCATENATE(MID(EXPORT!E183,7,4),"/",MID(EXPORT!E183,4,2),"/",LEFT(EXPORT!E183,2))</f>
        <v>//</v>
      </c>
      <c r="F183" s="11" t="n">
        <f aca="false">IFERROR(VALUE(EXPORT!G183),0)</f>
        <v>0</v>
      </c>
      <c r="G183" s="11" t="n">
        <f aca="false">IFERROR(VALUE(EXPORT!H183),0)</f>
        <v>0</v>
      </c>
      <c r="H183" s="11" t="n">
        <f aca="false">IFERROR(D183,0)</f>
        <v>0</v>
      </c>
      <c r="I183" s="13" t="n">
        <f aca="false">IFERROR(IF(C183&gt;100,C183/10,C183)/F183-1,0)</f>
        <v>0</v>
      </c>
      <c r="J183" s="13" t="n">
        <f aca="false">IFERROR(IF(H183&gt;100,H183/10,H183)/F183-1,0)</f>
        <v>0</v>
      </c>
      <c r="K183" s="11" t="n">
        <f aca="false">IFERROR(VALUE(SUBSTITUTE(EXPORT!F183, " EUR", "")),0)</f>
        <v>0</v>
      </c>
      <c r="L183" s="14" t="n">
        <f aca="false">IFERROR(C183/K183-1,0)</f>
        <v>0</v>
      </c>
      <c r="M183" s="10" t="n">
        <f aca="true">IFERROR(DATEDIF(TODAY(),EXPORT!E183,"d"),0)</f>
        <v>0</v>
      </c>
      <c r="N183" s="14" t="n">
        <f aca="false">IFERROR(J183/M183*30,0)</f>
        <v>0</v>
      </c>
      <c r="O183" s="9" t="n">
        <f aca="false">MAX(N183-0.005,0)*MAX(ABS(L183)-0.25,0)*IF(IF(M183&gt;=384,0,M183)&gt;0,(384-M183)/384,0)*10000000</f>
        <v>0</v>
      </c>
    </row>
    <row r="184" customFormat="false" ht="12.8" hidden="false" customHeight="false" outlineLevel="0" collapsed="false">
      <c r="A184" s="4" t="n">
        <f aca="false">EXPORT!A184</f>
        <v>0</v>
      </c>
      <c r="B184" s="4" t="n">
        <f aca="false">EXPORT!B184</f>
        <v>0</v>
      </c>
      <c r="C184" s="5" t="n">
        <f aca="false">IFERROR(VALUE(SUBSTITUTE(EXPORT!C184, " EUR", "")),0)</f>
        <v>0</v>
      </c>
      <c r="D184" s="5" t="n">
        <f aca="false">IFERROR(VALUE(SUBSTITUTE(EXPORT!D184, " EUR", "")),0)</f>
        <v>0</v>
      </c>
      <c r="E184" s="6" t="str">
        <f aca="false">CONCATENATE(MID(EXPORT!E184,7,4),"/",MID(EXPORT!E184,4,2),"/",LEFT(EXPORT!E184,2))</f>
        <v>//</v>
      </c>
      <c r="F184" s="5" t="n">
        <f aca="false">IFERROR(VALUE(EXPORT!G184),0)</f>
        <v>0</v>
      </c>
      <c r="G184" s="5" t="n">
        <f aca="false">IFERROR(VALUE(EXPORT!H184),0)</f>
        <v>0</v>
      </c>
      <c r="H184" s="5" t="n">
        <f aca="false">IFERROR(D184,0)</f>
        <v>0</v>
      </c>
      <c r="I184" s="7" t="n">
        <f aca="false">IFERROR(IF(C184&gt;100,C184/10,C184)/F184-1,0)</f>
        <v>0</v>
      </c>
      <c r="J184" s="7" t="n">
        <f aca="false">IFERROR(IF(H184&gt;100,H184/10,H184)/F184-1,0)</f>
        <v>0</v>
      </c>
      <c r="K184" s="5" t="n">
        <f aca="false">IFERROR(VALUE(SUBSTITUTE(EXPORT!F184, " EUR", "")),0)</f>
        <v>0</v>
      </c>
      <c r="L184" s="8" t="n">
        <f aca="false">IFERROR(C184/K184-1,0)</f>
        <v>0</v>
      </c>
      <c r="M184" s="4" t="n">
        <f aca="true">IFERROR(DATEDIF(TODAY(),EXPORT!E184,"d"),0)</f>
        <v>0</v>
      </c>
      <c r="N184" s="8" t="n">
        <f aca="false">IFERROR(J184/M184*30,0)</f>
        <v>0</v>
      </c>
      <c r="O184" s="9" t="n">
        <f aca="false">MAX(N184-0.005,0)*MAX(ABS(L184)-0.25,0)*IF(IF(M184&gt;=384,0,M184)&gt;0,(384-M184)/384,0)*10000000</f>
        <v>0</v>
      </c>
    </row>
    <row r="185" customFormat="false" ht="12.8" hidden="false" customHeight="false" outlineLevel="0" collapsed="false">
      <c r="A185" s="10" t="n">
        <f aca="false">EXPORT!A185</f>
        <v>0</v>
      </c>
      <c r="B185" s="10" t="n">
        <f aca="false">EXPORT!B185</f>
        <v>0</v>
      </c>
      <c r="C185" s="11" t="n">
        <f aca="false">IFERROR(VALUE(SUBSTITUTE(EXPORT!C185, " EUR", "")),0)</f>
        <v>0</v>
      </c>
      <c r="D185" s="11" t="n">
        <f aca="false">IFERROR(VALUE(SUBSTITUTE(EXPORT!D185, " EUR", "")),0)</f>
        <v>0</v>
      </c>
      <c r="E185" s="12" t="str">
        <f aca="false">CONCATENATE(MID(EXPORT!E185,7,4),"/",MID(EXPORT!E185,4,2),"/",LEFT(EXPORT!E185,2))</f>
        <v>//</v>
      </c>
      <c r="F185" s="11" t="n">
        <f aca="false">IFERROR(VALUE(EXPORT!G185),0)</f>
        <v>0</v>
      </c>
      <c r="G185" s="11" t="n">
        <f aca="false">IFERROR(VALUE(EXPORT!H185),0)</f>
        <v>0</v>
      </c>
      <c r="H185" s="11" t="n">
        <f aca="false">IFERROR(D185,0)</f>
        <v>0</v>
      </c>
      <c r="I185" s="13" t="n">
        <f aca="false">IFERROR(IF(C185&gt;100,C185/10,C185)/F185-1,0)</f>
        <v>0</v>
      </c>
      <c r="J185" s="13" t="n">
        <f aca="false">IFERROR(IF(H185&gt;100,H185/10,H185)/F185-1,0)</f>
        <v>0</v>
      </c>
      <c r="K185" s="11" t="n">
        <f aca="false">IFERROR(VALUE(SUBSTITUTE(EXPORT!F185, " EUR", "")),0)</f>
        <v>0</v>
      </c>
      <c r="L185" s="14" t="n">
        <f aca="false">IFERROR(C185/K185-1,0)</f>
        <v>0</v>
      </c>
      <c r="M185" s="10" t="n">
        <f aca="true">IFERROR(DATEDIF(TODAY(),EXPORT!E185,"d"),0)</f>
        <v>0</v>
      </c>
      <c r="N185" s="14" t="n">
        <f aca="false">IFERROR(J185/M185*30,0)</f>
        <v>0</v>
      </c>
      <c r="O185" s="9" t="n">
        <f aca="false">MAX(N185-0.005,0)*MAX(ABS(L185)-0.25,0)*IF(IF(M185&gt;=384,0,M185)&gt;0,(384-M185)/384,0)*10000000</f>
        <v>0</v>
      </c>
    </row>
    <row r="186" customFormat="false" ht="12.8" hidden="false" customHeight="false" outlineLevel="0" collapsed="false">
      <c r="A186" s="4" t="n">
        <f aca="false">EXPORT!A186</f>
        <v>0</v>
      </c>
      <c r="B186" s="4" t="n">
        <f aca="false">EXPORT!B186</f>
        <v>0</v>
      </c>
      <c r="C186" s="5" t="n">
        <f aca="false">IFERROR(VALUE(SUBSTITUTE(EXPORT!C186, " EUR", "")),0)</f>
        <v>0</v>
      </c>
      <c r="D186" s="5" t="n">
        <f aca="false">IFERROR(VALUE(SUBSTITUTE(EXPORT!D186, " EUR", "")),0)</f>
        <v>0</v>
      </c>
      <c r="E186" s="6" t="str">
        <f aca="false">CONCATENATE(MID(EXPORT!E186,7,4),"/",MID(EXPORT!E186,4,2),"/",LEFT(EXPORT!E186,2))</f>
        <v>//</v>
      </c>
      <c r="F186" s="5" t="n">
        <f aca="false">IFERROR(VALUE(EXPORT!G186),0)</f>
        <v>0</v>
      </c>
      <c r="G186" s="5" t="n">
        <f aca="false">IFERROR(VALUE(EXPORT!H186),0)</f>
        <v>0</v>
      </c>
      <c r="H186" s="5" t="n">
        <f aca="false">IFERROR(D186,0)</f>
        <v>0</v>
      </c>
      <c r="I186" s="7" t="n">
        <f aca="false">IFERROR(IF(C186&gt;100,C186/10,C186)/F186-1,0)</f>
        <v>0</v>
      </c>
      <c r="J186" s="7" t="n">
        <f aca="false">IFERROR(IF(H186&gt;100,H186/10,H186)/F186-1,0)</f>
        <v>0</v>
      </c>
      <c r="K186" s="5" t="n">
        <f aca="false">IFERROR(VALUE(SUBSTITUTE(EXPORT!F186, " EUR", "")),0)</f>
        <v>0</v>
      </c>
      <c r="L186" s="8" t="n">
        <f aca="false">IFERROR(C186/K186-1,0)</f>
        <v>0</v>
      </c>
      <c r="M186" s="4" t="n">
        <f aca="true">IFERROR(DATEDIF(TODAY(),EXPORT!E186,"d"),0)</f>
        <v>0</v>
      </c>
      <c r="N186" s="8" t="n">
        <f aca="false">IFERROR(J186/M186*30,0)</f>
        <v>0</v>
      </c>
      <c r="O186" s="9" t="n">
        <f aca="false">MAX(N186-0.005,0)*MAX(ABS(L186)-0.25,0)*IF(IF(M186&gt;=384,0,M186)&gt;0,(384-M186)/384,0)*10000000</f>
        <v>0</v>
      </c>
    </row>
    <row r="187" customFormat="false" ht="12.8" hidden="false" customHeight="false" outlineLevel="0" collapsed="false">
      <c r="A187" s="10" t="n">
        <f aca="false">EXPORT!A187</f>
        <v>0</v>
      </c>
      <c r="B187" s="10" t="n">
        <f aca="false">EXPORT!B187</f>
        <v>0</v>
      </c>
      <c r="C187" s="11" t="n">
        <f aca="false">IFERROR(VALUE(SUBSTITUTE(EXPORT!C187, " EUR", "")),0)</f>
        <v>0</v>
      </c>
      <c r="D187" s="11" t="n">
        <f aca="false">IFERROR(VALUE(SUBSTITUTE(EXPORT!D187, " EUR", "")),0)</f>
        <v>0</v>
      </c>
      <c r="E187" s="12" t="str">
        <f aca="false">CONCATENATE(MID(EXPORT!E187,7,4),"/",MID(EXPORT!E187,4,2),"/",LEFT(EXPORT!E187,2))</f>
        <v>//</v>
      </c>
      <c r="F187" s="11" t="n">
        <f aca="false">IFERROR(VALUE(EXPORT!G187),0)</f>
        <v>0</v>
      </c>
      <c r="G187" s="11" t="n">
        <f aca="false">IFERROR(VALUE(EXPORT!H187),0)</f>
        <v>0</v>
      </c>
      <c r="H187" s="11" t="n">
        <f aca="false">IFERROR(D187,0)</f>
        <v>0</v>
      </c>
      <c r="I187" s="13" t="n">
        <f aca="false">IFERROR(IF(C187&gt;100,C187/10,C187)/F187-1,0)</f>
        <v>0</v>
      </c>
      <c r="J187" s="13" t="n">
        <f aca="false">IFERROR(IF(H187&gt;100,H187/10,H187)/F187-1,0)</f>
        <v>0</v>
      </c>
      <c r="K187" s="11" t="n">
        <f aca="false">IFERROR(VALUE(SUBSTITUTE(EXPORT!F187, " EUR", "")),0)</f>
        <v>0</v>
      </c>
      <c r="L187" s="14" t="n">
        <f aca="false">IFERROR(C187/K187-1,0)</f>
        <v>0</v>
      </c>
      <c r="M187" s="10" t="n">
        <f aca="true">IFERROR(DATEDIF(TODAY(),EXPORT!E187,"d"),0)</f>
        <v>0</v>
      </c>
      <c r="N187" s="14" t="n">
        <f aca="false">IFERROR(J187/M187*30,0)</f>
        <v>0</v>
      </c>
      <c r="O187" s="9" t="n">
        <f aca="false">MAX(N187-0.005,0)*MAX(ABS(L187)-0.25,0)*IF(IF(M187&gt;=384,0,M187)&gt;0,(384-M187)/384,0)*10000000</f>
        <v>0</v>
      </c>
    </row>
    <row r="188" customFormat="false" ht="12.8" hidden="false" customHeight="false" outlineLevel="0" collapsed="false">
      <c r="A188" s="4" t="n">
        <f aca="false">EXPORT!A188</f>
        <v>0</v>
      </c>
      <c r="B188" s="4" t="n">
        <f aca="false">EXPORT!B188</f>
        <v>0</v>
      </c>
      <c r="C188" s="5" t="n">
        <f aca="false">IFERROR(VALUE(SUBSTITUTE(EXPORT!C188, " EUR", "")),0)</f>
        <v>0</v>
      </c>
      <c r="D188" s="5" t="n">
        <f aca="false">IFERROR(VALUE(SUBSTITUTE(EXPORT!D188, " EUR", "")),0)</f>
        <v>0</v>
      </c>
      <c r="E188" s="6" t="str">
        <f aca="false">CONCATENATE(MID(EXPORT!E188,7,4),"/",MID(EXPORT!E188,4,2),"/",LEFT(EXPORT!E188,2))</f>
        <v>//</v>
      </c>
      <c r="F188" s="5" t="n">
        <f aca="false">IFERROR(VALUE(EXPORT!G188),0)</f>
        <v>0</v>
      </c>
      <c r="G188" s="5" t="n">
        <f aca="false">IFERROR(VALUE(EXPORT!H188),0)</f>
        <v>0</v>
      </c>
      <c r="H188" s="5" t="n">
        <f aca="false">IFERROR(D188,0)</f>
        <v>0</v>
      </c>
      <c r="I188" s="7" t="n">
        <f aca="false">IFERROR(IF(C188&gt;100,C188/10,C188)/F188-1,0)</f>
        <v>0</v>
      </c>
      <c r="J188" s="7" t="n">
        <f aca="false">IFERROR(IF(H188&gt;100,H188/10,H188)/F188-1,0)</f>
        <v>0</v>
      </c>
      <c r="K188" s="5" t="n">
        <f aca="false">IFERROR(VALUE(SUBSTITUTE(EXPORT!F188, " EUR", "")),0)</f>
        <v>0</v>
      </c>
      <c r="L188" s="8" t="n">
        <f aca="false">IFERROR(C188/K188-1,0)</f>
        <v>0</v>
      </c>
      <c r="M188" s="4" t="n">
        <f aca="true">IFERROR(DATEDIF(TODAY(),EXPORT!E188,"d"),0)</f>
        <v>0</v>
      </c>
      <c r="N188" s="8" t="n">
        <f aca="false">IFERROR(J188/M188*30,0)</f>
        <v>0</v>
      </c>
      <c r="O188" s="9" t="n">
        <f aca="false">MAX(N188-0.005,0)*MAX(ABS(L188)-0.25,0)*IF(IF(M188&gt;=384,0,M188)&gt;0,(384-M188)/384,0)*10000000</f>
        <v>0</v>
      </c>
    </row>
    <row r="189" customFormat="false" ht="12.8" hidden="false" customHeight="false" outlineLevel="0" collapsed="false">
      <c r="A189" s="10" t="n">
        <f aca="false">EXPORT!A189</f>
        <v>0</v>
      </c>
      <c r="B189" s="10" t="n">
        <f aca="false">EXPORT!B189</f>
        <v>0</v>
      </c>
      <c r="C189" s="11" t="n">
        <f aca="false">IFERROR(VALUE(SUBSTITUTE(EXPORT!C189, " EUR", "")),0)</f>
        <v>0</v>
      </c>
      <c r="D189" s="11" t="n">
        <f aca="false">IFERROR(VALUE(SUBSTITUTE(EXPORT!D189, " EUR", "")),0)</f>
        <v>0</v>
      </c>
      <c r="E189" s="12" t="str">
        <f aca="false">CONCATENATE(MID(EXPORT!E189,7,4),"/",MID(EXPORT!E189,4,2),"/",LEFT(EXPORT!E189,2))</f>
        <v>//</v>
      </c>
      <c r="F189" s="11" t="n">
        <f aca="false">IFERROR(VALUE(EXPORT!G189),0)</f>
        <v>0</v>
      </c>
      <c r="G189" s="11" t="n">
        <f aca="false">IFERROR(VALUE(EXPORT!H189),0)</f>
        <v>0</v>
      </c>
      <c r="H189" s="11" t="n">
        <f aca="false">IFERROR(D189,0)</f>
        <v>0</v>
      </c>
      <c r="I189" s="13" t="n">
        <f aca="false">IFERROR(IF(C189&gt;100,C189/10,C189)/F189-1,0)</f>
        <v>0</v>
      </c>
      <c r="J189" s="13" t="n">
        <f aca="false">IFERROR(IF(H189&gt;100,H189/10,H189)/F189-1,0)</f>
        <v>0</v>
      </c>
      <c r="K189" s="11" t="n">
        <f aca="false">IFERROR(VALUE(SUBSTITUTE(EXPORT!F189, " EUR", "")),0)</f>
        <v>0</v>
      </c>
      <c r="L189" s="14" t="n">
        <f aca="false">IFERROR(C189/K189-1,0)</f>
        <v>0</v>
      </c>
      <c r="M189" s="10" t="n">
        <f aca="true">IFERROR(DATEDIF(TODAY(),EXPORT!E189,"d"),0)</f>
        <v>0</v>
      </c>
      <c r="N189" s="14" t="n">
        <f aca="false">IFERROR(J189/M189*30,0)</f>
        <v>0</v>
      </c>
      <c r="O189" s="9" t="n">
        <f aca="false">MAX(N189-0.005,0)*MAX(ABS(L189)-0.25,0)*IF(IF(M189&gt;=384,0,M189)&gt;0,(384-M189)/384,0)*10000000</f>
        <v>0</v>
      </c>
    </row>
    <row r="190" customFormat="false" ht="12.8" hidden="false" customHeight="false" outlineLevel="0" collapsed="false">
      <c r="A190" s="4" t="n">
        <f aca="false">EXPORT!A190</f>
        <v>0</v>
      </c>
      <c r="B190" s="4" t="n">
        <f aca="false">EXPORT!B190</f>
        <v>0</v>
      </c>
      <c r="C190" s="5" t="n">
        <f aca="false">IFERROR(VALUE(SUBSTITUTE(EXPORT!C190, " EUR", "")),0)</f>
        <v>0</v>
      </c>
      <c r="D190" s="5" t="n">
        <f aca="false">IFERROR(VALUE(SUBSTITUTE(EXPORT!D190, " EUR", "")),0)</f>
        <v>0</v>
      </c>
      <c r="E190" s="6" t="str">
        <f aca="false">CONCATENATE(MID(EXPORT!E190,7,4),"/",MID(EXPORT!E190,4,2),"/",LEFT(EXPORT!E190,2))</f>
        <v>//</v>
      </c>
      <c r="F190" s="5" t="n">
        <f aca="false">IFERROR(VALUE(EXPORT!G190),0)</f>
        <v>0</v>
      </c>
      <c r="G190" s="5" t="n">
        <f aca="false">IFERROR(VALUE(EXPORT!H190),0)</f>
        <v>0</v>
      </c>
      <c r="H190" s="5" t="n">
        <f aca="false">IFERROR(D190,0)</f>
        <v>0</v>
      </c>
      <c r="I190" s="7" t="n">
        <f aca="false">IFERROR(IF(C190&gt;100,C190/10,C190)/F190-1,0)</f>
        <v>0</v>
      </c>
      <c r="J190" s="7" t="n">
        <f aca="false">IFERROR(IF(H190&gt;100,H190/10,H190)/F190-1,0)</f>
        <v>0</v>
      </c>
      <c r="K190" s="5" t="n">
        <f aca="false">IFERROR(VALUE(SUBSTITUTE(EXPORT!F190, " EUR", "")),0)</f>
        <v>0</v>
      </c>
      <c r="L190" s="8" t="n">
        <f aca="false">IFERROR(C190/K190-1,0)</f>
        <v>0</v>
      </c>
      <c r="M190" s="4" t="n">
        <f aca="true">IFERROR(DATEDIF(TODAY(),EXPORT!E190,"d"),0)</f>
        <v>0</v>
      </c>
      <c r="N190" s="8" t="n">
        <f aca="false">IFERROR(J190/M190*30,0)</f>
        <v>0</v>
      </c>
      <c r="O190" s="9" t="n">
        <f aca="false">MAX(N190-0.005,0)*MAX(ABS(L190)-0.25,0)*IF(IF(M190&gt;=384,0,M190)&gt;0,(384-M190)/384,0)*10000000</f>
        <v>0</v>
      </c>
    </row>
    <row r="191" customFormat="false" ht="12.8" hidden="false" customHeight="false" outlineLevel="0" collapsed="false">
      <c r="A191" s="10" t="n">
        <f aca="false">EXPORT!A191</f>
        <v>0</v>
      </c>
      <c r="B191" s="10" t="n">
        <f aca="false">EXPORT!B191</f>
        <v>0</v>
      </c>
      <c r="C191" s="11" t="n">
        <f aca="false">IFERROR(VALUE(SUBSTITUTE(EXPORT!C191, " EUR", "")),0)</f>
        <v>0</v>
      </c>
      <c r="D191" s="11" t="n">
        <f aca="false">IFERROR(VALUE(SUBSTITUTE(EXPORT!D191, " EUR", "")),0)</f>
        <v>0</v>
      </c>
      <c r="E191" s="12" t="str">
        <f aca="false">CONCATENATE(MID(EXPORT!E191,7,4),"/",MID(EXPORT!E191,4,2),"/",LEFT(EXPORT!E191,2))</f>
        <v>//</v>
      </c>
      <c r="F191" s="11" t="n">
        <f aca="false">IFERROR(VALUE(EXPORT!G191),0)</f>
        <v>0</v>
      </c>
      <c r="G191" s="11" t="n">
        <f aca="false">IFERROR(VALUE(EXPORT!H191),0)</f>
        <v>0</v>
      </c>
      <c r="H191" s="11" t="n">
        <f aca="false">IFERROR(D191,0)</f>
        <v>0</v>
      </c>
      <c r="I191" s="13" t="n">
        <f aca="false">IFERROR(IF(C191&gt;100,C191/10,C191)/F191-1,0)</f>
        <v>0</v>
      </c>
      <c r="J191" s="13" t="n">
        <f aca="false">IFERROR(IF(H191&gt;100,H191/10,H191)/F191-1,0)</f>
        <v>0</v>
      </c>
      <c r="K191" s="11" t="n">
        <f aca="false">IFERROR(VALUE(SUBSTITUTE(EXPORT!F191, " EUR", "")),0)</f>
        <v>0</v>
      </c>
      <c r="L191" s="14" t="n">
        <f aca="false">IFERROR(C191/K191-1,0)</f>
        <v>0</v>
      </c>
      <c r="M191" s="10" t="n">
        <f aca="true">IFERROR(DATEDIF(TODAY(),EXPORT!E191,"d"),0)</f>
        <v>0</v>
      </c>
      <c r="N191" s="14" t="n">
        <f aca="false">IFERROR(J191/M191*30,0)</f>
        <v>0</v>
      </c>
      <c r="O191" s="9" t="n">
        <f aca="false">MAX(N191-0.005,0)*MAX(ABS(L191)-0.25,0)*IF(IF(M191&gt;=384,0,M191)&gt;0,(384-M191)/384,0)*10000000</f>
        <v>0</v>
      </c>
    </row>
    <row r="192" customFormat="false" ht="12.8" hidden="false" customHeight="false" outlineLevel="0" collapsed="false">
      <c r="A192" s="4" t="n">
        <f aca="false">EXPORT!A192</f>
        <v>0</v>
      </c>
      <c r="B192" s="4" t="n">
        <f aca="false">EXPORT!B192</f>
        <v>0</v>
      </c>
      <c r="C192" s="5" t="n">
        <f aca="false">IFERROR(VALUE(SUBSTITUTE(EXPORT!C192, " EUR", "")),0)</f>
        <v>0</v>
      </c>
      <c r="D192" s="5" t="n">
        <f aca="false">IFERROR(VALUE(SUBSTITUTE(EXPORT!D192, " EUR", "")),0)</f>
        <v>0</v>
      </c>
      <c r="E192" s="6" t="str">
        <f aca="false">CONCATENATE(MID(EXPORT!E192,7,4),"/",MID(EXPORT!E192,4,2),"/",LEFT(EXPORT!E192,2))</f>
        <v>//</v>
      </c>
      <c r="F192" s="5" t="n">
        <f aca="false">IFERROR(VALUE(EXPORT!G192),0)</f>
        <v>0</v>
      </c>
      <c r="G192" s="5" t="n">
        <f aca="false">IFERROR(VALUE(EXPORT!H192),0)</f>
        <v>0</v>
      </c>
      <c r="H192" s="5" t="n">
        <f aca="false">IFERROR(D192,0)</f>
        <v>0</v>
      </c>
      <c r="I192" s="7" t="n">
        <f aca="false">IFERROR(IF(C192&gt;100,C192/10,C192)/F192-1,0)</f>
        <v>0</v>
      </c>
      <c r="J192" s="7" t="n">
        <f aca="false">IFERROR(IF(H192&gt;100,H192/10,H192)/F192-1,0)</f>
        <v>0</v>
      </c>
      <c r="K192" s="5" t="n">
        <f aca="false">IFERROR(VALUE(SUBSTITUTE(EXPORT!F192, " EUR", "")),0)</f>
        <v>0</v>
      </c>
      <c r="L192" s="8" t="n">
        <f aca="false">IFERROR(C192/K192-1,0)</f>
        <v>0</v>
      </c>
      <c r="M192" s="4" t="n">
        <f aca="true">IFERROR(DATEDIF(TODAY(),EXPORT!E192,"d"),0)</f>
        <v>0</v>
      </c>
      <c r="N192" s="8" t="n">
        <f aca="false">IFERROR(J192/M192*30,0)</f>
        <v>0</v>
      </c>
      <c r="O192" s="9" t="n">
        <f aca="false">MAX(N192-0.005,0)*MAX(ABS(L192)-0.25,0)*IF(IF(M192&gt;=384,0,M192)&gt;0,(384-M192)/384,0)*10000000</f>
        <v>0</v>
      </c>
    </row>
    <row r="193" customFormat="false" ht="12.8" hidden="false" customHeight="false" outlineLevel="0" collapsed="false">
      <c r="A193" s="10" t="n">
        <f aca="false">EXPORT!A193</f>
        <v>0</v>
      </c>
      <c r="B193" s="10" t="n">
        <f aca="false">EXPORT!B193</f>
        <v>0</v>
      </c>
      <c r="C193" s="11" t="n">
        <f aca="false">IFERROR(VALUE(SUBSTITUTE(EXPORT!C193, " EUR", "")),0)</f>
        <v>0</v>
      </c>
      <c r="D193" s="11" t="n">
        <f aca="false">IFERROR(VALUE(SUBSTITUTE(EXPORT!D193, " EUR", "")),0)</f>
        <v>0</v>
      </c>
      <c r="E193" s="12" t="str">
        <f aca="false">CONCATENATE(MID(EXPORT!E193,7,4),"/",MID(EXPORT!E193,4,2),"/",LEFT(EXPORT!E193,2))</f>
        <v>//</v>
      </c>
      <c r="F193" s="11" t="n">
        <f aca="false">IFERROR(VALUE(EXPORT!G193),0)</f>
        <v>0</v>
      </c>
      <c r="G193" s="11" t="n">
        <f aca="false">IFERROR(VALUE(EXPORT!H193),0)</f>
        <v>0</v>
      </c>
      <c r="H193" s="11" t="n">
        <f aca="false">IFERROR(D193,0)</f>
        <v>0</v>
      </c>
      <c r="I193" s="13" t="n">
        <f aca="false">IFERROR(IF(C193&gt;100,C193/10,C193)/F193-1,0)</f>
        <v>0</v>
      </c>
      <c r="J193" s="13" t="n">
        <f aca="false">IFERROR(IF(H193&gt;100,H193/10,H193)/F193-1,0)</f>
        <v>0</v>
      </c>
      <c r="K193" s="11" t="n">
        <f aca="false">IFERROR(VALUE(SUBSTITUTE(EXPORT!F193, " EUR", "")),0)</f>
        <v>0</v>
      </c>
      <c r="L193" s="14" t="n">
        <f aca="false">IFERROR(C193/K193-1,0)</f>
        <v>0</v>
      </c>
      <c r="M193" s="10" t="n">
        <f aca="true">IFERROR(DATEDIF(TODAY(),EXPORT!E193,"d"),0)</f>
        <v>0</v>
      </c>
      <c r="N193" s="14" t="n">
        <f aca="false">IFERROR(J193/M193*30,0)</f>
        <v>0</v>
      </c>
      <c r="O193" s="9" t="n">
        <f aca="false">MAX(N193-0.005,0)*MAX(ABS(L193)-0.25,0)*IF(IF(M193&gt;=384,0,M193)&gt;0,(384-M193)/384,0)*10000000</f>
        <v>0</v>
      </c>
    </row>
    <row r="194" customFormat="false" ht="12.8" hidden="false" customHeight="false" outlineLevel="0" collapsed="false">
      <c r="A194" s="4" t="n">
        <f aca="false">EXPORT!A194</f>
        <v>0</v>
      </c>
      <c r="B194" s="4" t="n">
        <f aca="false">EXPORT!B194</f>
        <v>0</v>
      </c>
      <c r="C194" s="5" t="n">
        <f aca="false">IFERROR(VALUE(SUBSTITUTE(EXPORT!C194, " EUR", "")),0)</f>
        <v>0</v>
      </c>
      <c r="D194" s="5" t="n">
        <f aca="false">IFERROR(VALUE(SUBSTITUTE(EXPORT!D194, " EUR", "")),0)</f>
        <v>0</v>
      </c>
      <c r="E194" s="6" t="str">
        <f aca="false">CONCATENATE(MID(EXPORT!E194,7,4),"/",MID(EXPORT!E194,4,2),"/",LEFT(EXPORT!E194,2))</f>
        <v>//</v>
      </c>
      <c r="F194" s="5" t="n">
        <f aca="false">IFERROR(VALUE(EXPORT!G194),0)</f>
        <v>0</v>
      </c>
      <c r="G194" s="5" t="n">
        <f aca="false">IFERROR(VALUE(EXPORT!H194),0)</f>
        <v>0</v>
      </c>
      <c r="H194" s="5" t="n">
        <f aca="false">IFERROR(D194,0)</f>
        <v>0</v>
      </c>
      <c r="I194" s="7" t="n">
        <f aca="false">IFERROR(IF(C194&gt;100,C194/10,C194)/F194-1,0)</f>
        <v>0</v>
      </c>
      <c r="J194" s="7" t="n">
        <f aca="false">IFERROR(IF(H194&gt;100,H194/10,H194)/F194-1,0)</f>
        <v>0</v>
      </c>
      <c r="K194" s="5" t="n">
        <f aca="false">IFERROR(VALUE(SUBSTITUTE(EXPORT!F194, " EUR", "")),0)</f>
        <v>0</v>
      </c>
      <c r="L194" s="8" t="n">
        <f aca="false">IFERROR(C194/K194-1,0)</f>
        <v>0</v>
      </c>
      <c r="M194" s="4" t="n">
        <f aca="true">IFERROR(DATEDIF(TODAY(),EXPORT!E194,"d"),0)</f>
        <v>0</v>
      </c>
      <c r="N194" s="8" t="n">
        <f aca="false">IFERROR(J194/M194*30,0)</f>
        <v>0</v>
      </c>
      <c r="O194" s="9" t="n">
        <f aca="false">MAX(N194-0.005,0)*MAX(ABS(L194)-0.25,0)*IF(IF(M194&gt;=384,0,M194)&gt;0,(384-M194)/384,0)*10000000</f>
        <v>0</v>
      </c>
    </row>
    <row r="195" customFormat="false" ht="12.8" hidden="false" customHeight="false" outlineLevel="0" collapsed="false">
      <c r="A195" s="10" t="n">
        <f aca="false">EXPORT!A195</f>
        <v>0</v>
      </c>
      <c r="B195" s="10" t="n">
        <f aca="false">EXPORT!B195</f>
        <v>0</v>
      </c>
      <c r="C195" s="11" t="n">
        <f aca="false">IFERROR(VALUE(SUBSTITUTE(EXPORT!C195, " EUR", "")),0)</f>
        <v>0</v>
      </c>
      <c r="D195" s="11" t="n">
        <f aca="false">IFERROR(VALUE(SUBSTITUTE(EXPORT!D195, " EUR", "")),0)</f>
        <v>0</v>
      </c>
      <c r="E195" s="12" t="str">
        <f aca="false">CONCATENATE(MID(EXPORT!E195,7,4),"/",MID(EXPORT!E195,4,2),"/",LEFT(EXPORT!E195,2))</f>
        <v>//</v>
      </c>
      <c r="F195" s="11" t="n">
        <f aca="false">IFERROR(VALUE(EXPORT!G195),0)</f>
        <v>0</v>
      </c>
      <c r="G195" s="11" t="n">
        <f aca="false">IFERROR(VALUE(EXPORT!H195),0)</f>
        <v>0</v>
      </c>
      <c r="H195" s="11" t="n">
        <f aca="false">IFERROR(D195,0)</f>
        <v>0</v>
      </c>
      <c r="I195" s="13" t="n">
        <f aca="false">IFERROR(IF(C195&gt;100,C195/10,C195)/F195-1,0)</f>
        <v>0</v>
      </c>
      <c r="J195" s="13" t="n">
        <f aca="false">IFERROR(IF(H195&gt;100,H195/10,H195)/F195-1,0)</f>
        <v>0</v>
      </c>
      <c r="K195" s="11" t="n">
        <f aca="false">IFERROR(VALUE(SUBSTITUTE(EXPORT!F195, " EUR", "")),0)</f>
        <v>0</v>
      </c>
      <c r="L195" s="14" t="n">
        <f aca="false">IFERROR(C195/K195-1,0)</f>
        <v>0</v>
      </c>
      <c r="M195" s="10" t="n">
        <f aca="true">IFERROR(DATEDIF(TODAY(),EXPORT!E195,"d"),0)</f>
        <v>0</v>
      </c>
      <c r="N195" s="14" t="n">
        <f aca="false">IFERROR(J195/M195*30,0)</f>
        <v>0</v>
      </c>
      <c r="O195" s="9" t="n">
        <f aca="false">MAX(N195-0.005,0)*MAX(ABS(L195)-0.25,0)*IF(IF(M195&gt;=384,0,M195)&gt;0,(384-M195)/384,0)*10000000</f>
        <v>0</v>
      </c>
    </row>
    <row r="196" customFormat="false" ht="12.8" hidden="false" customHeight="false" outlineLevel="0" collapsed="false">
      <c r="A196" s="4" t="n">
        <f aca="false">EXPORT!A196</f>
        <v>0</v>
      </c>
      <c r="B196" s="4" t="n">
        <f aca="false">EXPORT!B196</f>
        <v>0</v>
      </c>
      <c r="C196" s="5" t="n">
        <f aca="false">IFERROR(VALUE(SUBSTITUTE(EXPORT!C196, " EUR", "")),0)</f>
        <v>0</v>
      </c>
      <c r="D196" s="5" t="n">
        <f aca="false">IFERROR(VALUE(SUBSTITUTE(EXPORT!D196, " EUR", "")),0)</f>
        <v>0</v>
      </c>
      <c r="E196" s="6" t="str">
        <f aca="false">CONCATENATE(MID(EXPORT!E196,7,4),"/",MID(EXPORT!E196,4,2),"/",LEFT(EXPORT!E196,2))</f>
        <v>//</v>
      </c>
      <c r="F196" s="5" t="n">
        <f aca="false">IFERROR(VALUE(EXPORT!G196),0)</f>
        <v>0</v>
      </c>
      <c r="G196" s="5" t="n">
        <f aca="false">IFERROR(VALUE(EXPORT!H196),0)</f>
        <v>0</v>
      </c>
      <c r="H196" s="5" t="n">
        <f aca="false">IFERROR(D196,0)</f>
        <v>0</v>
      </c>
      <c r="I196" s="7" t="n">
        <f aca="false">IFERROR(IF(C196&gt;100,C196/10,C196)/F196-1,0)</f>
        <v>0</v>
      </c>
      <c r="J196" s="7" t="n">
        <f aca="false">IFERROR(IF(H196&gt;100,H196/10,H196)/F196-1,0)</f>
        <v>0</v>
      </c>
      <c r="K196" s="5" t="n">
        <f aca="false">IFERROR(VALUE(SUBSTITUTE(EXPORT!F196, " EUR", "")),0)</f>
        <v>0</v>
      </c>
      <c r="L196" s="8" t="n">
        <f aca="false">IFERROR(C196/K196-1,0)</f>
        <v>0</v>
      </c>
      <c r="M196" s="4" t="n">
        <f aca="true">IFERROR(DATEDIF(TODAY(),EXPORT!E196,"d"),0)</f>
        <v>0</v>
      </c>
      <c r="N196" s="8" t="n">
        <f aca="false">IFERROR(J196/M196*30,0)</f>
        <v>0</v>
      </c>
      <c r="O196" s="9" t="n">
        <f aca="false">MAX(N196-0.005,0)*MAX(ABS(L196)-0.25,0)*IF(IF(M196&gt;=384,0,M196)&gt;0,(384-M196)/384,0)*10000000</f>
        <v>0</v>
      </c>
    </row>
    <row r="197" customFormat="false" ht="12.8" hidden="false" customHeight="false" outlineLevel="0" collapsed="false">
      <c r="A197" s="10" t="n">
        <f aca="false">EXPORT!A197</f>
        <v>0</v>
      </c>
      <c r="B197" s="10" t="n">
        <f aca="false">EXPORT!B197</f>
        <v>0</v>
      </c>
      <c r="C197" s="11" t="n">
        <f aca="false">IFERROR(VALUE(SUBSTITUTE(EXPORT!C197, " EUR", "")),0)</f>
        <v>0</v>
      </c>
      <c r="D197" s="11" t="n">
        <f aca="false">IFERROR(VALUE(SUBSTITUTE(EXPORT!D197, " EUR", "")),0)</f>
        <v>0</v>
      </c>
      <c r="E197" s="12" t="str">
        <f aca="false">CONCATENATE(MID(EXPORT!E197,7,4),"/",MID(EXPORT!E197,4,2),"/",LEFT(EXPORT!E197,2))</f>
        <v>//</v>
      </c>
      <c r="F197" s="11" t="n">
        <f aca="false">IFERROR(VALUE(EXPORT!G197),0)</f>
        <v>0</v>
      </c>
      <c r="G197" s="11" t="n">
        <f aca="false">IFERROR(VALUE(EXPORT!H197),0)</f>
        <v>0</v>
      </c>
      <c r="H197" s="11" t="n">
        <f aca="false">IFERROR(D197,0)</f>
        <v>0</v>
      </c>
      <c r="I197" s="13" t="n">
        <f aca="false">IFERROR(IF(C197&gt;100,C197/10,C197)/F197-1,0)</f>
        <v>0</v>
      </c>
      <c r="J197" s="13" t="n">
        <f aca="false">IFERROR(IF(H197&gt;100,H197/10,H197)/F197-1,0)</f>
        <v>0</v>
      </c>
      <c r="K197" s="11" t="n">
        <f aca="false">IFERROR(VALUE(SUBSTITUTE(EXPORT!F197, " EUR", "")),0)</f>
        <v>0</v>
      </c>
      <c r="L197" s="14" t="n">
        <f aca="false">IFERROR(C197/K197-1,0)</f>
        <v>0</v>
      </c>
      <c r="M197" s="10" t="n">
        <f aca="true">IFERROR(DATEDIF(TODAY(),EXPORT!E197,"d"),0)</f>
        <v>0</v>
      </c>
      <c r="N197" s="14" t="n">
        <f aca="false">IFERROR(J197/M197*30,0)</f>
        <v>0</v>
      </c>
      <c r="O197" s="9" t="n">
        <f aca="false">MAX(N197-0.005,0)*MAX(ABS(L197)-0.25,0)*IF(IF(M197&gt;=384,0,M197)&gt;0,(384-M197)/384,0)*10000000</f>
        <v>0</v>
      </c>
    </row>
    <row r="198" customFormat="false" ht="12.8" hidden="false" customHeight="false" outlineLevel="0" collapsed="false">
      <c r="A198" s="4" t="n">
        <f aca="false">EXPORT!A198</f>
        <v>0</v>
      </c>
      <c r="B198" s="4" t="n">
        <f aca="false">EXPORT!B198</f>
        <v>0</v>
      </c>
      <c r="C198" s="5" t="n">
        <f aca="false">IFERROR(VALUE(SUBSTITUTE(EXPORT!C198, " EUR", "")),0)</f>
        <v>0</v>
      </c>
      <c r="D198" s="5" t="n">
        <f aca="false">IFERROR(VALUE(SUBSTITUTE(EXPORT!D198, " EUR", "")),0)</f>
        <v>0</v>
      </c>
      <c r="E198" s="6" t="str">
        <f aca="false">CONCATENATE(MID(EXPORT!E198,7,4),"/",MID(EXPORT!E198,4,2),"/",LEFT(EXPORT!E198,2))</f>
        <v>//</v>
      </c>
      <c r="F198" s="5" t="n">
        <f aca="false">IFERROR(VALUE(EXPORT!G198),0)</f>
        <v>0</v>
      </c>
      <c r="G198" s="5" t="n">
        <f aca="false">IFERROR(VALUE(EXPORT!H198),0)</f>
        <v>0</v>
      </c>
      <c r="H198" s="5" t="n">
        <f aca="false">IFERROR(D198,0)</f>
        <v>0</v>
      </c>
      <c r="I198" s="7" t="n">
        <f aca="false">IFERROR(IF(C198&gt;100,C198/10,C198)/F198-1,0)</f>
        <v>0</v>
      </c>
      <c r="J198" s="7" t="n">
        <f aca="false">IFERROR(IF(H198&gt;100,H198/10,H198)/F198-1,0)</f>
        <v>0</v>
      </c>
      <c r="K198" s="5" t="n">
        <f aca="false">IFERROR(VALUE(SUBSTITUTE(EXPORT!F198, " EUR", "")),0)</f>
        <v>0</v>
      </c>
      <c r="L198" s="8" t="n">
        <f aca="false">IFERROR(C198/K198-1,0)</f>
        <v>0</v>
      </c>
      <c r="M198" s="4" t="n">
        <f aca="true">IFERROR(DATEDIF(TODAY(),EXPORT!E198,"d"),0)</f>
        <v>0</v>
      </c>
      <c r="N198" s="8" t="n">
        <f aca="false">IFERROR(J198/M198*30,0)</f>
        <v>0</v>
      </c>
      <c r="O198" s="9" t="n">
        <f aca="false">MAX(N198-0.005,0)*MAX(ABS(L198)-0.25,0)*IF(IF(M198&gt;=384,0,M198)&gt;0,(384-M198)/384,0)*10000000</f>
        <v>0</v>
      </c>
    </row>
    <row r="199" customFormat="false" ht="12.8" hidden="false" customHeight="false" outlineLevel="0" collapsed="false">
      <c r="A199" s="10" t="n">
        <f aca="false">EXPORT!A199</f>
        <v>0</v>
      </c>
      <c r="B199" s="10" t="n">
        <f aca="false">EXPORT!B199</f>
        <v>0</v>
      </c>
      <c r="C199" s="11" t="n">
        <f aca="false">IFERROR(VALUE(SUBSTITUTE(EXPORT!C199, " EUR", "")),0)</f>
        <v>0</v>
      </c>
      <c r="D199" s="11" t="n">
        <f aca="false">IFERROR(VALUE(SUBSTITUTE(EXPORT!D199, " EUR", "")),0)</f>
        <v>0</v>
      </c>
      <c r="E199" s="12" t="str">
        <f aca="false">CONCATENATE(MID(EXPORT!E199,7,4),"/",MID(EXPORT!E199,4,2),"/",LEFT(EXPORT!E199,2))</f>
        <v>//</v>
      </c>
      <c r="F199" s="11" t="n">
        <f aca="false">IFERROR(VALUE(EXPORT!G199),0)</f>
        <v>0</v>
      </c>
      <c r="G199" s="11" t="n">
        <f aca="false">IFERROR(VALUE(EXPORT!H199),0)</f>
        <v>0</v>
      </c>
      <c r="H199" s="11" t="n">
        <f aca="false">IFERROR(D199,0)</f>
        <v>0</v>
      </c>
      <c r="I199" s="13" t="n">
        <f aca="false">IFERROR(IF(C199&gt;100,C199/10,C199)/F199-1,0)</f>
        <v>0</v>
      </c>
      <c r="J199" s="13" t="n">
        <f aca="false">IFERROR(IF(H199&gt;100,H199/10,H199)/F199-1,0)</f>
        <v>0</v>
      </c>
      <c r="K199" s="11" t="n">
        <f aca="false">IFERROR(VALUE(SUBSTITUTE(EXPORT!F199, " EUR", "")),0)</f>
        <v>0</v>
      </c>
      <c r="L199" s="14" t="n">
        <f aca="false">IFERROR(C199/K199-1,0)</f>
        <v>0</v>
      </c>
      <c r="M199" s="10" t="n">
        <f aca="true">IFERROR(DATEDIF(TODAY(),EXPORT!E199,"d"),0)</f>
        <v>0</v>
      </c>
      <c r="N199" s="14" t="n">
        <f aca="false">IFERROR(J199/M199*30,0)</f>
        <v>0</v>
      </c>
      <c r="O199" s="9" t="n">
        <f aca="false">MAX(N199-0.005,0)*MAX(ABS(L199)-0.25,0)*IF(IF(M199&gt;=384,0,M199)&gt;0,(384-M199)/384,0)*10000000</f>
        <v>0</v>
      </c>
    </row>
    <row r="200" customFormat="false" ht="12.8" hidden="false" customHeight="false" outlineLevel="0" collapsed="false">
      <c r="A200" s="4" t="n">
        <f aca="false">EXPORT!A200</f>
        <v>0</v>
      </c>
      <c r="B200" s="4" t="n">
        <f aca="false">EXPORT!B200</f>
        <v>0</v>
      </c>
      <c r="C200" s="5" t="n">
        <f aca="false">IFERROR(VALUE(SUBSTITUTE(EXPORT!C200, " EUR", "")),0)</f>
        <v>0</v>
      </c>
      <c r="D200" s="5" t="n">
        <f aca="false">IFERROR(VALUE(SUBSTITUTE(EXPORT!D200, " EUR", "")),0)</f>
        <v>0</v>
      </c>
      <c r="E200" s="6" t="str">
        <f aca="false">CONCATENATE(MID(EXPORT!E200,7,4),"/",MID(EXPORT!E200,4,2),"/",LEFT(EXPORT!E200,2))</f>
        <v>//</v>
      </c>
      <c r="F200" s="5" t="n">
        <f aca="false">IFERROR(VALUE(EXPORT!G200),0)</f>
        <v>0</v>
      </c>
      <c r="G200" s="5" t="n">
        <f aca="false">IFERROR(VALUE(EXPORT!H200),0)</f>
        <v>0</v>
      </c>
      <c r="H200" s="5" t="n">
        <f aca="false">IFERROR(D200,0)</f>
        <v>0</v>
      </c>
      <c r="I200" s="7" t="n">
        <f aca="false">IFERROR(IF(C200&gt;100,C200/10,C200)/F200-1,0)</f>
        <v>0</v>
      </c>
      <c r="J200" s="7" t="n">
        <f aca="false">IFERROR(IF(H200&gt;100,H200/10,H200)/F200-1,0)</f>
        <v>0</v>
      </c>
      <c r="K200" s="5" t="n">
        <f aca="false">IFERROR(VALUE(SUBSTITUTE(EXPORT!F200, " EUR", "")),0)</f>
        <v>0</v>
      </c>
      <c r="L200" s="8" t="n">
        <f aca="false">IFERROR(C200/K200-1,0)</f>
        <v>0</v>
      </c>
      <c r="M200" s="4" t="n">
        <f aca="true">IFERROR(DATEDIF(TODAY(),EXPORT!E200,"d"),0)</f>
        <v>0</v>
      </c>
      <c r="N200" s="8" t="n">
        <f aca="false">IFERROR(J200/M200*30,0)</f>
        <v>0</v>
      </c>
      <c r="O200" s="9" t="n">
        <f aca="false">MAX(N200-0.005,0)*MAX(ABS(L200)-0.25,0)*IF(IF(M200&gt;=384,0,M200)&gt;0,(384-M200)/384,0)*10000000</f>
        <v>0</v>
      </c>
    </row>
    <row r="201" customFormat="false" ht="12.8" hidden="false" customHeight="false" outlineLevel="0" collapsed="false">
      <c r="A201" s="10" t="n">
        <f aca="false">EXPORT!A201</f>
        <v>0</v>
      </c>
      <c r="B201" s="10" t="n">
        <f aca="false">EXPORT!B201</f>
        <v>0</v>
      </c>
      <c r="C201" s="11" t="n">
        <f aca="false">IFERROR(VALUE(SUBSTITUTE(EXPORT!C201, " EUR", "")),0)</f>
        <v>0</v>
      </c>
      <c r="D201" s="11" t="n">
        <f aca="false">IFERROR(VALUE(SUBSTITUTE(EXPORT!D201, " EUR", "")),0)</f>
        <v>0</v>
      </c>
      <c r="E201" s="12" t="str">
        <f aca="false">CONCATENATE(MID(EXPORT!E201,7,4),"/",MID(EXPORT!E201,4,2),"/",LEFT(EXPORT!E201,2))</f>
        <v>//</v>
      </c>
      <c r="F201" s="11" t="n">
        <f aca="false">IFERROR(VALUE(EXPORT!G201),0)</f>
        <v>0</v>
      </c>
      <c r="G201" s="11" t="n">
        <f aca="false">IFERROR(VALUE(EXPORT!H201),0)</f>
        <v>0</v>
      </c>
      <c r="H201" s="11" t="n">
        <f aca="false">IFERROR(D201,0)</f>
        <v>0</v>
      </c>
      <c r="I201" s="13" t="n">
        <f aca="false">IFERROR(IF(C201&gt;100,C201/10,C201)/F201-1,0)</f>
        <v>0</v>
      </c>
      <c r="J201" s="13" t="n">
        <f aca="false">IFERROR(IF(H201&gt;100,H201/10,H201)/F201-1,0)</f>
        <v>0</v>
      </c>
      <c r="K201" s="11" t="n">
        <f aca="false">IFERROR(VALUE(SUBSTITUTE(EXPORT!F201, " EUR", "")),0)</f>
        <v>0</v>
      </c>
      <c r="L201" s="14" t="n">
        <f aca="false">IFERROR(C201/K201-1,0)</f>
        <v>0</v>
      </c>
      <c r="M201" s="10" t="n">
        <f aca="true">IFERROR(DATEDIF(TODAY(),EXPORT!E201,"d"),0)</f>
        <v>0</v>
      </c>
      <c r="N201" s="14" t="n">
        <f aca="false">IFERROR(J201/M201*30,0)</f>
        <v>0</v>
      </c>
      <c r="O201" s="9" t="n">
        <f aca="false">MAX(N201-0.005,0)*MAX(ABS(L201)-0.25,0)*IF(IF(M201&gt;=384,0,M201)&gt;0,(384-M201)/384,0)*10000000</f>
        <v>0</v>
      </c>
    </row>
    <row r="202" customFormat="false" ht="12.8" hidden="false" customHeight="false" outlineLevel="0" collapsed="false">
      <c r="A202" s="4" t="n">
        <f aca="false">EXPORT!A202</f>
        <v>0</v>
      </c>
      <c r="B202" s="4" t="n">
        <f aca="false">EXPORT!B202</f>
        <v>0</v>
      </c>
      <c r="C202" s="5" t="n">
        <f aca="false">IFERROR(VALUE(SUBSTITUTE(EXPORT!C202, " EUR", "")),0)</f>
        <v>0</v>
      </c>
      <c r="D202" s="5" t="n">
        <f aca="false">IFERROR(VALUE(SUBSTITUTE(EXPORT!D202, " EUR", "")),0)</f>
        <v>0</v>
      </c>
      <c r="E202" s="6" t="str">
        <f aca="false">CONCATENATE(MID(EXPORT!E202,7,4),"/",MID(EXPORT!E202,4,2),"/",LEFT(EXPORT!E202,2))</f>
        <v>//</v>
      </c>
      <c r="F202" s="5" t="n">
        <f aca="false">IFERROR(VALUE(EXPORT!G202),0)</f>
        <v>0</v>
      </c>
      <c r="G202" s="5" t="n">
        <f aca="false">IFERROR(VALUE(EXPORT!H202),0)</f>
        <v>0</v>
      </c>
      <c r="H202" s="5" t="n">
        <f aca="false">IFERROR(D202,0)</f>
        <v>0</v>
      </c>
      <c r="I202" s="7" t="n">
        <f aca="false">IFERROR(IF(C202&gt;100,C202/10,C202)/F202-1,0)</f>
        <v>0</v>
      </c>
      <c r="J202" s="7" t="n">
        <f aca="false">IFERROR(IF(H202&gt;100,H202/10,H202)/F202-1,0)</f>
        <v>0</v>
      </c>
      <c r="K202" s="5" t="n">
        <f aca="false">IFERROR(VALUE(SUBSTITUTE(EXPORT!F202, " EUR", "")),0)</f>
        <v>0</v>
      </c>
      <c r="L202" s="8" t="n">
        <f aca="false">IFERROR(C202/K202-1,0)</f>
        <v>0</v>
      </c>
      <c r="M202" s="4" t="n">
        <f aca="true">IFERROR(DATEDIF(TODAY(),EXPORT!E202,"d"),0)</f>
        <v>0</v>
      </c>
      <c r="N202" s="8" t="n">
        <f aca="false">IFERROR(J202/M202*30,0)</f>
        <v>0</v>
      </c>
      <c r="O202" s="9" t="n">
        <f aca="false">MAX(N202-0.005,0)*MAX(ABS(L202)-0.25,0)*IF(IF(M202&gt;=384,0,M202)&gt;0,(384-M202)/384,0)*10000000</f>
        <v>0</v>
      </c>
    </row>
    <row r="203" customFormat="false" ht="12.8" hidden="false" customHeight="false" outlineLevel="0" collapsed="false">
      <c r="A203" s="10" t="n">
        <f aca="false">EXPORT!A203</f>
        <v>0</v>
      </c>
      <c r="B203" s="10" t="n">
        <f aca="false">EXPORT!B203</f>
        <v>0</v>
      </c>
      <c r="C203" s="11" t="n">
        <f aca="false">IFERROR(VALUE(SUBSTITUTE(EXPORT!C203, " EUR", "")),0)</f>
        <v>0</v>
      </c>
      <c r="D203" s="11" t="n">
        <f aca="false">IFERROR(VALUE(SUBSTITUTE(EXPORT!D203, " EUR", "")),0)</f>
        <v>0</v>
      </c>
      <c r="E203" s="12" t="str">
        <f aca="false">CONCATENATE(MID(EXPORT!E203,7,4),"/",MID(EXPORT!E203,4,2),"/",LEFT(EXPORT!E203,2))</f>
        <v>//</v>
      </c>
      <c r="F203" s="11" t="n">
        <f aca="false">IFERROR(VALUE(EXPORT!G203),0)</f>
        <v>0</v>
      </c>
      <c r="G203" s="11" t="n">
        <f aca="false">IFERROR(VALUE(EXPORT!H203),0)</f>
        <v>0</v>
      </c>
      <c r="H203" s="11" t="n">
        <f aca="false">IFERROR(D203,0)</f>
        <v>0</v>
      </c>
      <c r="I203" s="13" t="n">
        <f aca="false">IFERROR(IF(C203&gt;100,C203/10,C203)/F203-1,0)</f>
        <v>0</v>
      </c>
      <c r="J203" s="13" t="n">
        <f aca="false">IFERROR(IF(H203&gt;100,H203/10,H203)/F203-1,0)</f>
        <v>0</v>
      </c>
      <c r="K203" s="11" t="n">
        <f aca="false">IFERROR(VALUE(SUBSTITUTE(EXPORT!F203, " EUR", "")),0)</f>
        <v>0</v>
      </c>
      <c r="L203" s="14" t="n">
        <f aca="false">IFERROR(C203/K203-1,0)</f>
        <v>0</v>
      </c>
      <c r="M203" s="10" t="n">
        <f aca="true">IFERROR(DATEDIF(TODAY(),EXPORT!E203,"d"),0)</f>
        <v>0</v>
      </c>
      <c r="N203" s="14" t="n">
        <f aca="false">IFERROR(J203/M203*30,0)</f>
        <v>0</v>
      </c>
      <c r="O203" s="9" t="n">
        <f aca="false">MAX(N203-0.005,0)*MAX(ABS(L203)-0.25,0)*IF(IF(M203&gt;=384,0,M203)&gt;0,(384-M203)/384,0)*10000000</f>
        <v>0</v>
      </c>
    </row>
    <row r="204" customFormat="false" ht="12.8" hidden="false" customHeight="false" outlineLevel="0" collapsed="false">
      <c r="A204" s="4" t="n">
        <f aca="false">EXPORT!A204</f>
        <v>0</v>
      </c>
      <c r="B204" s="4" t="n">
        <f aca="false">EXPORT!B204</f>
        <v>0</v>
      </c>
      <c r="C204" s="5" t="n">
        <f aca="false">IFERROR(VALUE(SUBSTITUTE(EXPORT!C204, " EUR", "")),0)</f>
        <v>0</v>
      </c>
      <c r="D204" s="5" t="n">
        <f aca="false">IFERROR(VALUE(SUBSTITUTE(EXPORT!D204, " EUR", "")),0)</f>
        <v>0</v>
      </c>
      <c r="E204" s="6" t="str">
        <f aca="false">CONCATENATE(MID(EXPORT!E204,7,4),"/",MID(EXPORT!E204,4,2),"/",LEFT(EXPORT!E204,2))</f>
        <v>//</v>
      </c>
      <c r="F204" s="5" t="n">
        <f aca="false">IFERROR(VALUE(EXPORT!G204),0)</f>
        <v>0</v>
      </c>
      <c r="G204" s="5" t="n">
        <f aca="false">IFERROR(VALUE(EXPORT!H204),0)</f>
        <v>0</v>
      </c>
      <c r="H204" s="5" t="n">
        <f aca="false">IFERROR(D204,0)</f>
        <v>0</v>
      </c>
      <c r="I204" s="7" t="n">
        <f aca="false">IFERROR(IF(C204&gt;100,C204/10,C204)/F204-1,0)</f>
        <v>0</v>
      </c>
      <c r="J204" s="7" t="n">
        <f aca="false">IFERROR(IF(H204&gt;100,H204/10,H204)/F204-1,0)</f>
        <v>0</v>
      </c>
      <c r="K204" s="5" t="n">
        <f aca="false">IFERROR(VALUE(SUBSTITUTE(EXPORT!F204, " EUR", "")),0)</f>
        <v>0</v>
      </c>
      <c r="L204" s="8" t="n">
        <f aca="false">IFERROR(C204/K204-1,0)</f>
        <v>0</v>
      </c>
      <c r="M204" s="4" t="n">
        <f aca="true">IFERROR(DATEDIF(TODAY(),EXPORT!E204,"d"),0)</f>
        <v>0</v>
      </c>
      <c r="N204" s="8" t="n">
        <f aca="false">IFERROR(J204/M204*30,0)</f>
        <v>0</v>
      </c>
      <c r="O204" s="9" t="n">
        <f aca="false">MAX(N204-0.005,0)*MAX(ABS(L204)-0.25,0)*IF(IF(M204&gt;=384,0,M204)&gt;0,(384-M204)/384,0)*10000000</f>
        <v>0</v>
      </c>
    </row>
    <row r="205" customFormat="false" ht="12.8" hidden="false" customHeight="false" outlineLevel="0" collapsed="false">
      <c r="A205" s="10" t="n">
        <f aca="false">EXPORT!A205</f>
        <v>0</v>
      </c>
      <c r="B205" s="10" t="n">
        <f aca="false">EXPORT!B205</f>
        <v>0</v>
      </c>
      <c r="C205" s="11" t="n">
        <f aca="false">IFERROR(VALUE(SUBSTITUTE(EXPORT!C205, " EUR", "")),0)</f>
        <v>0</v>
      </c>
      <c r="D205" s="11" t="n">
        <f aca="false">IFERROR(VALUE(SUBSTITUTE(EXPORT!D205, " EUR", "")),0)</f>
        <v>0</v>
      </c>
      <c r="E205" s="12" t="str">
        <f aca="false">CONCATENATE(MID(EXPORT!E205,7,4),"/",MID(EXPORT!E205,4,2),"/",LEFT(EXPORT!E205,2))</f>
        <v>//</v>
      </c>
      <c r="F205" s="11" t="n">
        <f aca="false">IFERROR(VALUE(EXPORT!G205),0)</f>
        <v>0</v>
      </c>
      <c r="G205" s="11" t="n">
        <f aca="false">IFERROR(VALUE(EXPORT!H205),0)</f>
        <v>0</v>
      </c>
      <c r="H205" s="11" t="n">
        <f aca="false">IFERROR(D205,0)</f>
        <v>0</v>
      </c>
      <c r="I205" s="13" t="n">
        <f aca="false">IFERROR(IF(C205&gt;100,C205/10,C205)/F205-1,0)</f>
        <v>0</v>
      </c>
      <c r="J205" s="13" t="n">
        <f aca="false">IFERROR(IF(H205&gt;100,H205/10,H205)/F205-1,0)</f>
        <v>0</v>
      </c>
      <c r="K205" s="11" t="n">
        <f aca="false">IFERROR(VALUE(SUBSTITUTE(EXPORT!F205, " EUR", "")),0)</f>
        <v>0</v>
      </c>
      <c r="L205" s="14" t="n">
        <f aca="false">IFERROR(C205/K205-1,0)</f>
        <v>0</v>
      </c>
      <c r="M205" s="10" t="n">
        <f aca="true">IFERROR(DATEDIF(TODAY(),EXPORT!E205,"d"),0)</f>
        <v>0</v>
      </c>
      <c r="N205" s="14" t="n">
        <f aca="false">IFERROR(J205/M205*30,0)</f>
        <v>0</v>
      </c>
      <c r="O205" s="9" t="n">
        <f aca="false">MAX(N205-0.005,0)*MAX(ABS(L205)-0.25,0)*IF(IF(M205&gt;=384,0,M205)&gt;0,(384-M205)/384,0)*10000000</f>
        <v>0</v>
      </c>
    </row>
    <row r="206" customFormat="false" ht="12.8" hidden="false" customHeight="false" outlineLevel="0" collapsed="false">
      <c r="A206" s="4" t="n">
        <f aca="false">EXPORT!A206</f>
        <v>0</v>
      </c>
      <c r="B206" s="4" t="n">
        <f aca="false">EXPORT!B206</f>
        <v>0</v>
      </c>
      <c r="C206" s="5" t="n">
        <f aca="false">IFERROR(VALUE(SUBSTITUTE(EXPORT!C206, " EUR", "")),0)</f>
        <v>0</v>
      </c>
      <c r="D206" s="5" t="n">
        <f aca="false">IFERROR(VALUE(SUBSTITUTE(EXPORT!D206, " EUR", "")),0)</f>
        <v>0</v>
      </c>
      <c r="E206" s="6" t="str">
        <f aca="false">CONCATENATE(MID(EXPORT!E206,7,4),"/",MID(EXPORT!E206,4,2),"/",LEFT(EXPORT!E206,2))</f>
        <v>//</v>
      </c>
      <c r="F206" s="5" t="n">
        <f aca="false">IFERROR(VALUE(EXPORT!G206),0)</f>
        <v>0</v>
      </c>
      <c r="G206" s="5" t="n">
        <f aca="false">IFERROR(VALUE(EXPORT!H206),0)</f>
        <v>0</v>
      </c>
      <c r="H206" s="5" t="n">
        <f aca="false">IFERROR(D206,0)</f>
        <v>0</v>
      </c>
      <c r="I206" s="7" t="n">
        <f aca="false">IFERROR(IF(C206&gt;100,C206/10,C206)/F206-1,0)</f>
        <v>0</v>
      </c>
      <c r="J206" s="7" t="n">
        <f aca="false">IFERROR(IF(H206&gt;100,H206/10,H206)/F206-1,0)</f>
        <v>0</v>
      </c>
      <c r="K206" s="5" t="n">
        <f aca="false">IFERROR(VALUE(SUBSTITUTE(EXPORT!F206, " EUR", "")),0)</f>
        <v>0</v>
      </c>
      <c r="L206" s="8" t="n">
        <f aca="false">IFERROR(C206/K206-1,0)</f>
        <v>0</v>
      </c>
      <c r="M206" s="4" t="n">
        <f aca="true">IFERROR(DATEDIF(TODAY(),EXPORT!E206,"d"),0)</f>
        <v>0</v>
      </c>
      <c r="N206" s="8" t="n">
        <f aca="false">IFERROR(J206/M206*30,0)</f>
        <v>0</v>
      </c>
      <c r="O206" s="9" t="n">
        <f aca="false">MAX(N206-0.005,0)*MAX(ABS(L206)-0.25,0)*IF(IF(M206&gt;=384,0,M206)&gt;0,(384-M206)/384,0)*10000000</f>
        <v>0</v>
      </c>
    </row>
    <row r="207" customFormat="false" ht="12.8" hidden="false" customHeight="false" outlineLevel="0" collapsed="false">
      <c r="A207" s="10" t="n">
        <f aca="false">EXPORT!A207</f>
        <v>0</v>
      </c>
      <c r="B207" s="10" t="n">
        <f aca="false">EXPORT!B207</f>
        <v>0</v>
      </c>
      <c r="C207" s="11" t="n">
        <f aca="false">IFERROR(VALUE(SUBSTITUTE(EXPORT!C207, " EUR", "")),0)</f>
        <v>0</v>
      </c>
      <c r="D207" s="11" t="n">
        <f aca="false">IFERROR(VALUE(SUBSTITUTE(EXPORT!D207, " EUR", "")),0)</f>
        <v>0</v>
      </c>
      <c r="E207" s="12" t="str">
        <f aca="false">CONCATENATE(MID(EXPORT!E207,7,4),"/",MID(EXPORT!E207,4,2),"/",LEFT(EXPORT!E207,2))</f>
        <v>//</v>
      </c>
      <c r="F207" s="11" t="n">
        <f aca="false">IFERROR(VALUE(EXPORT!G207),0)</f>
        <v>0</v>
      </c>
      <c r="G207" s="11" t="n">
        <f aca="false">IFERROR(VALUE(EXPORT!H207),0)</f>
        <v>0</v>
      </c>
      <c r="H207" s="11" t="n">
        <f aca="false">IFERROR(D207,0)</f>
        <v>0</v>
      </c>
      <c r="I207" s="13" t="n">
        <f aca="false">IFERROR(IF(C207&gt;100,C207/10,C207)/F207-1,0)</f>
        <v>0</v>
      </c>
      <c r="J207" s="13" t="n">
        <f aca="false">IFERROR(IF(H207&gt;100,H207/10,H207)/F207-1,0)</f>
        <v>0</v>
      </c>
      <c r="K207" s="11" t="n">
        <f aca="false">IFERROR(VALUE(SUBSTITUTE(EXPORT!F207, " EUR", "")),0)</f>
        <v>0</v>
      </c>
      <c r="L207" s="14" t="n">
        <f aca="false">IFERROR(C207/K207-1,0)</f>
        <v>0</v>
      </c>
      <c r="M207" s="10" t="n">
        <f aca="true">IFERROR(DATEDIF(TODAY(),EXPORT!E207,"d"),0)</f>
        <v>0</v>
      </c>
      <c r="N207" s="14" t="n">
        <f aca="false">IFERROR(J207/M207*30,0)</f>
        <v>0</v>
      </c>
      <c r="O207" s="9" t="n">
        <f aca="false">MAX(N207-0.005,0)*MAX(ABS(L207)-0.25,0)*IF(IF(M207&gt;=384,0,M207)&gt;0,(384-M207)/384,0)*10000000</f>
        <v>0</v>
      </c>
    </row>
    <row r="208" customFormat="false" ht="12.8" hidden="false" customHeight="false" outlineLevel="0" collapsed="false">
      <c r="A208" s="4" t="n">
        <f aca="false">EXPORT!A208</f>
        <v>0</v>
      </c>
      <c r="B208" s="4" t="n">
        <f aca="false">EXPORT!B208</f>
        <v>0</v>
      </c>
      <c r="C208" s="5" t="n">
        <f aca="false">IFERROR(VALUE(SUBSTITUTE(EXPORT!C208, " EUR", "")),0)</f>
        <v>0</v>
      </c>
      <c r="D208" s="5" t="n">
        <f aca="false">IFERROR(VALUE(SUBSTITUTE(EXPORT!D208, " EUR", "")),0)</f>
        <v>0</v>
      </c>
      <c r="E208" s="6" t="str">
        <f aca="false">CONCATENATE(MID(EXPORT!E208,7,4),"/",MID(EXPORT!E208,4,2),"/",LEFT(EXPORT!E208,2))</f>
        <v>//</v>
      </c>
      <c r="F208" s="5" t="n">
        <f aca="false">IFERROR(VALUE(EXPORT!G208),0)</f>
        <v>0</v>
      </c>
      <c r="G208" s="5" t="n">
        <f aca="false">IFERROR(VALUE(EXPORT!H208),0)</f>
        <v>0</v>
      </c>
      <c r="H208" s="5" t="n">
        <f aca="false">IFERROR(D208,0)</f>
        <v>0</v>
      </c>
      <c r="I208" s="7" t="n">
        <f aca="false">IFERROR(IF(C208&gt;100,C208/10,C208)/F208-1,0)</f>
        <v>0</v>
      </c>
      <c r="J208" s="7" t="n">
        <f aca="false">IFERROR(IF(H208&gt;100,H208/10,H208)/F208-1,0)</f>
        <v>0</v>
      </c>
      <c r="K208" s="5" t="n">
        <f aca="false">IFERROR(VALUE(SUBSTITUTE(EXPORT!F208, " EUR", "")),0)</f>
        <v>0</v>
      </c>
      <c r="L208" s="8" t="n">
        <f aca="false">IFERROR(C208/K208-1,0)</f>
        <v>0</v>
      </c>
      <c r="M208" s="4" t="n">
        <f aca="true">IFERROR(DATEDIF(TODAY(),EXPORT!E208,"d"),0)</f>
        <v>0</v>
      </c>
      <c r="N208" s="8" t="n">
        <f aca="false">IFERROR(J208/M208*30,0)</f>
        <v>0</v>
      </c>
      <c r="O208" s="9" t="n">
        <f aca="false">MAX(N208-0.005,0)*MAX(ABS(L208)-0.25,0)*IF(IF(M208&gt;=384,0,M208)&gt;0,(384-M208)/384,0)*10000000</f>
        <v>0</v>
      </c>
    </row>
    <row r="209" customFormat="false" ht="12.8" hidden="false" customHeight="false" outlineLevel="0" collapsed="false">
      <c r="A209" s="10" t="n">
        <f aca="false">EXPORT!A209</f>
        <v>0</v>
      </c>
      <c r="B209" s="10" t="n">
        <f aca="false">EXPORT!B209</f>
        <v>0</v>
      </c>
      <c r="C209" s="11" t="n">
        <f aca="false">IFERROR(VALUE(SUBSTITUTE(EXPORT!C209, " EUR", "")),0)</f>
        <v>0</v>
      </c>
      <c r="D209" s="11" t="n">
        <f aca="false">IFERROR(VALUE(SUBSTITUTE(EXPORT!D209, " EUR", "")),0)</f>
        <v>0</v>
      </c>
      <c r="E209" s="12" t="str">
        <f aca="false">CONCATENATE(MID(EXPORT!E209,7,4),"/",MID(EXPORT!E209,4,2),"/",LEFT(EXPORT!E209,2))</f>
        <v>//</v>
      </c>
      <c r="F209" s="11" t="n">
        <f aca="false">IFERROR(VALUE(EXPORT!G209),0)</f>
        <v>0</v>
      </c>
      <c r="G209" s="11" t="n">
        <f aca="false">IFERROR(VALUE(EXPORT!H209),0)</f>
        <v>0</v>
      </c>
      <c r="H209" s="11" t="n">
        <f aca="false">IFERROR(D209,0)</f>
        <v>0</v>
      </c>
      <c r="I209" s="13" t="n">
        <f aca="false">IFERROR(IF(C209&gt;100,C209/10,C209)/F209-1,0)</f>
        <v>0</v>
      </c>
      <c r="J209" s="13" t="n">
        <f aca="false">IFERROR(IF(H209&gt;100,H209/10,H209)/F209-1,0)</f>
        <v>0</v>
      </c>
      <c r="K209" s="11" t="n">
        <f aca="false">IFERROR(VALUE(SUBSTITUTE(EXPORT!F209, " EUR", "")),0)</f>
        <v>0</v>
      </c>
      <c r="L209" s="14" t="n">
        <f aca="false">IFERROR(C209/K209-1,0)</f>
        <v>0</v>
      </c>
      <c r="M209" s="10" t="n">
        <f aca="true">IFERROR(DATEDIF(TODAY(),EXPORT!E209,"d"),0)</f>
        <v>0</v>
      </c>
      <c r="N209" s="14" t="n">
        <f aca="false">IFERROR(J209/M209*30,0)</f>
        <v>0</v>
      </c>
      <c r="O209" s="9" t="n">
        <f aca="false">MAX(N209-0.005,0)*MAX(ABS(L209)-0.25,0)*IF(IF(M209&gt;=384,0,M209)&gt;0,(384-M209)/384,0)*10000000</f>
        <v>0</v>
      </c>
    </row>
    <row r="210" customFormat="false" ht="12.8" hidden="false" customHeight="false" outlineLevel="0" collapsed="false">
      <c r="A210" s="4" t="n">
        <f aca="false">EXPORT!A210</f>
        <v>0</v>
      </c>
      <c r="B210" s="4" t="n">
        <f aca="false">EXPORT!B210</f>
        <v>0</v>
      </c>
      <c r="C210" s="5" t="n">
        <f aca="false">IFERROR(VALUE(SUBSTITUTE(EXPORT!C210, " EUR", "")),0)</f>
        <v>0</v>
      </c>
      <c r="D210" s="5" t="n">
        <f aca="false">IFERROR(VALUE(SUBSTITUTE(EXPORT!D210, " EUR", "")),0)</f>
        <v>0</v>
      </c>
      <c r="E210" s="6" t="str">
        <f aca="false">CONCATENATE(MID(EXPORT!E210,7,4),"/",MID(EXPORT!E210,4,2),"/",LEFT(EXPORT!E210,2))</f>
        <v>//</v>
      </c>
      <c r="F210" s="5" t="n">
        <f aca="false">IFERROR(VALUE(EXPORT!G210),0)</f>
        <v>0</v>
      </c>
      <c r="G210" s="5" t="n">
        <f aca="false">IFERROR(VALUE(EXPORT!H210),0)</f>
        <v>0</v>
      </c>
      <c r="H210" s="5" t="n">
        <f aca="false">IFERROR(D210,0)</f>
        <v>0</v>
      </c>
      <c r="I210" s="7" t="n">
        <f aca="false">IFERROR(IF(C210&gt;100,C210/10,C210)/F210-1,0)</f>
        <v>0</v>
      </c>
      <c r="J210" s="7" t="n">
        <f aca="false">IFERROR(IF(H210&gt;100,H210/10,H210)/F210-1,0)</f>
        <v>0</v>
      </c>
      <c r="K210" s="5" t="n">
        <f aca="false">IFERROR(VALUE(SUBSTITUTE(EXPORT!F210, " EUR", "")),0)</f>
        <v>0</v>
      </c>
      <c r="L210" s="8" t="n">
        <f aca="false">IFERROR(C210/K210-1,0)</f>
        <v>0</v>
      </c>
      <c r="M210" s="4" t="n">
        <f aca="true">IFERROR(DATEDIF(TODAY(),EXPORT!E210,"d"),0)</f>
        <v>0</v>
      </c>
      <c r="N210" s="8" t="n">
        <f aca="false">IFERROR(J210/M210*30,0)</f>
        <v>0</v>
      </c>
      <c r="O210" s="9" t="n">
        <f aca="false">MAX(N210-0.005,0)*MAX(ABS(L210)-0.25,0)*IF(IF(M210&gt;=384,0,M210)&gt;0,(384-M210)/384,0)*10000000</f>
        <v>0</v>
      </c>
    </row>
    <row r="211" customFormat="false" ht="12.8" hidden="false" customHeight="false" outlineLevel="0" collapsed="false">
      <c r="A211" s="10" t="n">
        <f aca="false">EXPORT!A211</f>
        <v>0</v>
      </c>
      <c r="B211" s="10" t="n">
        <f aca="false">EXPORT!B211</f>
        <v>0</v>
      </c>
      <c r="C211" s="11" t="n">
        <f aca="false">IFERROR(VALUE(SUBSTITUTE(EXPORT!C211, " EUR", "")),0)</f>
        <v>0</v>
      </c>
      <c r="D211" s="11" t="n">
        <f aca="false">IFERROR(VALUE(SUBSTITUTE(EXPORT!D211, " EUR", "")),0)</f>
        <v>0</v>
      </c>
      <c r="E211" s="12" t="str">
        <f aca="false">CONCATENATE(MID(EXPORT!E211,7,4),"/",MID(EXPORT!E211,4,2),"/",LEFT(EXPORT!E211,2))</f>
        <v>//</v>
      </c>
      <c r="F211" s="11" t="n">
        <f aca="false">IFERROR(VALUE(EXPORT!G211),0)</f>
        <v>0</v>
      </c>
      <c r="G211" s="11" t="n">
        <f aca="false">IFERROR(VALUE(EXPORT!H211),0)</f>
        <v>0</v>
      </c>
      <c r="H211" s="11" t="n">
        <f aca="false">IFERROR(D211,0)</f>
        <v>0</v>
      </c>
      <c r="I211" s="13" t="n">
        <f aca="false">IFERROR(IF(C211&gt;100,C211/10,C211)/F211-1,0)</f>
        <v>0</v>
      </c>
      <c r="J211" s="13" t="n">
        <f aca="false">IFERROR(IF(H211&gt;100,H211/10,H211)/F211-1,0)</f>
        <v>0</v>
      </c>
      <c r="K211" s="11" t="n">
        <f aca="false">IFERROR(VALUE(SUBSTITUTE(EXPORT!F211, " EUR", "")),0)</f>
        <v>0</v>
      </c>
      <c r="L211" s="14" t="n">
        <f aca="false">IFERROR(C211/K211-1,0)</f>
        <v>0</v>
      </c>
      <c r="M211" s="10" t="n">
        <f aca="true">IFERROR(DATEDIF(TODAY(),EXPORT!E211,"d"),0)</f>
        <v>0</v>
      </c>
      <c r="N211" s="14" t="n">
        <f aca="false">IFERROR(J211/M211*30,0)</f>
        <v>0</v>
      </c>
      <c r="O211" s="9" t="n">
        <f aca="false">MAX(N211-0.005,0)*MAX(ABS(L211)-0.25,0)*IF(IF(M211&gt;=384,0,M211)&gt;0,(384-M211)/384,0)*10000000</f>
        <v>0</v>
      </c>
    </row>
    <row r="212" customFormat="false" ht="12.8" hidden="false" customHeight="false" outlineLevel="0" collapsed="false">
      <c r="A212" s="4" t="n">
        <f aca="false">EXPORT!A212</f>
        <v>0</v>
      </c>
      <c r="B212" s="4" t="n">
        <f aca="false">EXPORT!B212</f>
        <v>0</v>
      </c>
      <c r="C212" s="5" t="n">
        <f aca="false">IFERROR(VALUE(SUBSTITUTE(EXPORT!C212, " EUR", "")),0)</f>
        <v>0</v>
      </c>
      <c r="D212" s="5" t="n">
        <f aca="false">IFERROR(VALUE(SUBSTITUTE(EXPORT!D212, " EUR", "")),0)</f>
        <v>0</v>
      </c>
      <c r="E212" s="6" t="str">
        <f aca="false">CONCATENATE(MID(EXPORT!E212,7,4),"/",MID(EXPORT!E212,4,2),"/",LEFT(EXPORT!E212,2))</f>
        <v>//</v>
      </c>
      <c r="F212" s="5" t="n">
        <f aca="false">IFERROR(VALUE(EXPORT!G212),0)</f>
        <v>0</v>
      </c>
      <c r="G212" s="5" t="n">
        <f aca="false">IFERROR(VALUE(EXPORT!H212),0)</f>
        <v>0</v>
      </c>
      <c r="H212" s="5" t="n">
        <f aca="false">IFERROR(D212,0)</f>
        <v>0</v>
      </c>
      <c r="I212" s="7" t="n">
        <f aca="false">IFERROR(IF(C212&gt;100,C212/10,C212)/F212-1,0)</f>
        <v>0</v>
      </c>
      <c r="J212" s="7" t="n">
        <f aca="false">IFERROR(IF(H212&gt;100,H212/10,H212)/F212-1,0)</f>
        <v>0</v>
      </c>
      <c r="K212" s="5" t="n">
        <f aca="false">IFERROR(VALUE(SUBSTITUTE(EXPORT!F212, " EUR", "")),0)</f>
        <v>0</v>
      </c>
      <c r="L212" s="8" t="n">
        <f aca="false">IFERROR(C212/K212-1,0)</f>
        <v>0</v>
      </c>
      <c r="M212" s="4" t="n">
        <f aca="true">IFERROR(DATEDIF(TODAY(),EXPORT!E212,"d"),0)</f>
        <v>0</v>
      </c>
      <c r="N212" s="8" t="n">
        <f aca="false">IFERROR(J212/M212*30,0)</f>
        <v>0</v>
      </c>
      <c r="O212" s="9" t="n">
        <f aca="false">MAX(N212-0.005,0)*MAX(ABS(L212)-0.25,0)*IF(IF(M212&gt;=384,0,M212)&gt;0,(384-M212)/384,0)*10000000</f>
        <v>0</v>
      </c>
    </row>
    <row r="213" customFormat="false" ht="12.8" hidden="false" customHeight="false" outlineLevel="0" collapsed="false">
      <c r="A213" s="10" t="n">
        <f aca="false">EXPORT!A213</f>
        <v>0</v>
      </c>
      <c r="B213" s="10" t="n">
        <f aca="false">EXPORT!B213</f>
        <v>0</v>
      </c>
      <c r="C213" s="11" t="n">
        <f aca="false">IFERROR(VALUE(SUBSTITUTE(EXPORT!C213, " EUR", "")),0)</f>
        <v>0</v>
      </c>
      <c r="D213" s="11" t="n">
        <f aca="false">IFERROR(VALUE(SUBSTITUTE(EXPORT!D213, " EUR", "")),0)</f>
        <v>0</v>
      </c>
      <c r="E213" s="12" t="str">
        <f aca="false">CONCATENATE(MID(EXPORT!E213,7,4),"/",MID(EXPORT!E213,4,2),"/",LEFT(EXPORT!E213,2))</f>
        <v>//</v>
      </c>
      <c r="F213" s="11" t="n">
        <f aca="false">IFERROR(VALUE(EXPORT!G213),0)</f>
        <v>0</v>
      </c>
      <c r="G213" s="11" t="n">
        <f aca="false">IFERROR(VALUE(EXPORT!H213),0)</f>
        <v>0</v>
      </c>
      <c r="H213" s="11" t="n">
        <f aca="false">IFERROR(D213,0)</f>
        <v>0</v>
      </c>
      <c r="I213" s="13" t="n">
        <f aca="false">IFERROR(IF(C213&gt;100,C213/10,C213)/F213-1,0)</f>
        <v>0</v>
      </c>
      <c r="J213" s="13" t="n">
        <f aca="false">IFERROR(IF(H213&gt;100,H213/10,H213)/F213-1,0)</f>
        <v>0</v>
      </c>
      <c r="K213" s="11" t="n">
        <f aca="false">IFERROR(VALUE(SUBSTITUTE(EXPORT!F213, " EUR", "")),0)</f>
        <v>0</v>
      </c>
      <c r="L213" s="14" t="n">
        <f aca="false">IFERROR(C213/K213-1,0)</f>
        <v>0</v>
      </c>
      <c r="M213" s="10" t="n">
        <f aca="true">IFERROR(DATEDIF(TODAY(),EXPORT!E213,"d"),0)</f>
        <v>0</v>
      </c>
      <c r="N213" s="14" t="n">
        <f aca="false">IFERROR(J213/M213*30,0)</f>
        <v>0</v>
      </c>
      <c r="O213" s="9" t="n">
        <f aca="false">MAX(N213-0.005,0)*MAX(ABS(L213)-0.25,0)*IF(IF(M213&gt;=384,0,M213)&gt;0,(384-M213)/384,0)*10000000</f>
        <v>0</v>
      </c>
    </row>
    <row r="214" customFormat="false" ht="12.8" hidden="false" customHeight="false" outlineLevel="0" collapsed="false">
      <c r="A214" s="4" t="n">
        <f aca="false">EXPORT!A214</f>
        <v>0</v>
      </c>
      <c r="B214" s="4" t="n">
        <f aca="false">EXPORT!B214</f>
        <v>0</v>
      </c>
      <c r="C214" s="5" t="n">
        <f aca="false">IFERROR(VALUE(SUBSTITUTE(EXPORT!C214, " EUR", "")),0)</f>
        <v>0</v>
      </c>
      <c r="D214" s="5" t="n">
        <f aca="false">IFERROR(VALUE(SUBSTITUTE(EXPORT!D214, " EUR", "")),0)</f>
        <v>0</v>
      </c>
      <c r="E214" s="6" t="str">
        <f aca="false">CONCATENATE(MID(EXPORT!E214,7,4),"/",MID(EXPORT!E214,4,2),"/",LEFT(EXPORT!E214,2))</f>
        <v>//</v>
      </c>
      <c r="F214" s="5" t="n">
        <f aca="false">IFERROR(VALUE(EXPORT!G214),0)</f>
        <v>0</v>
      </c>
      <c r="G214" s="5" t="n">
        <f aca="false">IFERROR(VALUE(EXPORT!H214),0)</f>
        <v>0</v>
      </c>
      <c r="H214" s="5" t="n">
        <f aca="false">IFERROR(D214,0)</f>
        <v>0</v>
      </c>
      <c r="I214" s="7" t="n">
        <f aca="false">IFERROR(IF(C214&gt;100,C214/10,C214)/F214-1,0)</f>
        <v>0</v>
      </c>
      <c r="J214" s="7" t="n">
        <f aca="false">IFERROR(IF(H214&gt;100,H214/10,H214)/F214-1,0)</f>
        <v>0</v>
      </c>
      <c r="K214" s="5" t="n">
        <f aca="false">IFERROR(VALUE(SUBSTITUTE(EXPORT!F214, " EUR", "")),0)</f>
        <v>0</v>
      </c>
      <c r="L214" s="8" t="n">
        <f aca="false">IFERROR(C214/K214-1,0)</f>
        <v>0</v>
      </c>
      <c r="M214" s="4" t="n">
        <f aca="true">IFERROR(DATEDIF(TODAY(),EXPORT!E214,"d"),0)</f>
        <v>0</v>
      </c>
      <c r="N214" s="8" t="n">
        <f aca="false">IFERROR(J214/M214*30,0)</f>
        <v>0</v>
      </c>
      <c r="O214" s="9" t="n">
        <f aca="false">MAX(N214-0.005,0)*MAX(ABS(L214)-0.25,0)*IF(IF(M214&gt;=384,0,M214)&gt;0,(384-M214)/384,0)*10000000</f>
        <v>0</v>
      </c>
    </row>
    <row r="215" customFormat="false" ht="12.8" hidden="false" customHeight="false" outlineLevel="0" collapsed="false">
      <c r="A215" s="10" t="n">
        <f aca="false">EXPORT!A215</f>
        <v>0</v>
      </c>
      <c r="B215" s="10" t="n">
        <f aca="false">EXPORT!B215</f>
        <v>0</v>
      </c>
      <c r="C215" s="11" t="n">
        <f aca="false">IFERROR(VALUE(SUBSTITUTE(EXPORT!C215, " EUR", "")),0)</f>
        <v>0</v>
      </c>
      <c r="D215" s="11" t="n">
        <f aca="false">IFERROR(VALUE(SUBSTITUTE(EXPORT!D215, " EUR", "")),0)</f>
        <v>0</v>
      </c>
      <c r="E215" s="12" t="str">
        <f aca="false">CONCATENATE(MID(EXPORT!E215,7,4),"/",MID(EXPORT!E215,4,2),"/",LEFT(EXPORT!E215,2))</f>
        <v>//</v>
      </c>
      <c r="F215" s="11" t="n">
        <f aca="false">IFERROR(VALUE(EXPORT!G215),0)</f>
        <v>0</v>
      </c>
      <c r="G215" s="11" t="n">
        <f aca="false">IFERROR(VALUE(EXPORT!H215),0)</f>
        <v>0</v>
      </c>
      <c r="H215" s="11" t="n">
        <f aca="false">IFERROR(D215,0)</f>
        <v>0</v>
      </c>
      <c r="I215" s="13" t="n">
        <f aca="false">IFERROR(IF(C215&gt;100,C215/10,C215)/F215-1,0)</f>
        <v>0</v>
      </c>
      <c r="J215" s="13" t="n">
        <f aca="false">IFERROR(IF(H215&gt;100,H215/10,H215)/F215-1,0)</f>
        <v>0</v>
      </c>
      <c r="K215" s="11" t="n">
        <f aca="false">IFERROR(VALUE(SUBSTITUTE(EXPORT!F215, " EUR", "")),0)</f>
        <v>0</v>
      </c>
      <c r="L215" s="14" t="n">
        <f aca="false">IFERROR(C215/K215-1,0)</f>
        <v>0</v>
      </c>
      <c r="M215" s="10" t="n">
        <f aca="true">IFERROR(DATEDIF(TODAY(),EXPORT!E215,"d"),0)</f>
        <v>0</v>
      </c>
      <c r="N215" s="14" t="n">
        <f aca="false">IFERROR(J215/M215*30,0)</f>
        <v>0</v>
      </c>
      <c r="O215" s="9" t="n">
        <f aca="false">MAX(N215-0.005,0)*MAX(ABS(L215)-0.25,0)*IF(IF(M215&gt;=384,0,M215)&gt;0,(384-M215)/384,0)*10000000</f>
        <v>0</v>
      </c>
    </row>
    <row r="216" customFormat="false" ht="12.8" hidden="false" customHeight="false" outlineLevel="0" collapsed="false">
      <c r="A216" s="4" t="n">
        <f aca="false">EXPORT!A216</f>
        <v>0</v>
      </c>
      <c r="B216" s="4" t="n">
        <f aca="false">EXPORT!B216</f>
        <v>0</v>
      </c>
      <c r="C216" s="5" t="n">
        <f aca="false">IFERROR(VALUE(SUBSTITUTE(EXPORT!C216, " EUR", "")),0)</f>
        <v>0</v>
      </c>
      <c r="D216" s="5" t="n">
        <f aca="false">IFERROR(VALUE(SUBSTITUTE(EXPORT!D216, " EUR", "")),0)</f>
        <v>0</v>
      </c>
      <c r="E216" s="6" t="str">
        <f aca="false">CONCATENATE(MID(EXPORT!E216,7,4),"/",MID(EXPORT!E216,4,2),"/",LEFT(EXPORT!E216,2))</f>
        <v>//</v>
      </c>
      <c r="F216" s="5" t="n">
        <f aca="false">IFERROR(VALUE(EXPORT!G216),0)</f>
        <v>0</v>
      </c>
      <c r="G216" s="5" t="n">
        <f aca="false">IFERROR(VALUE(EXPORT!H216),0)</f>
        <v>0</v>
      </c>
      <c r="H216" s="5" t="n">
        <f aca="false">IFERROR(D216,0)</f>
        <v>0</v>
      </c>
      <c r="I216" s="7" t="n">
        <f aca="false">IFERROR(IF(C216&gt;100,C216/10,C216)/F216-1,0)</f>
        <v>0</v>
      </c>
      <c r="J216" s="7" t="n">
        <f aca="false">IFERROR(IF(H216&gt;100,H216/10,H216)/F216-1,0)</f>
        <v>0</v>
      </c>
      <c r="K216" s="5" t="n">
        <f aca="false">IFERROR(VALUE(SUBSTITUTE(EXPORT!F216, " EUR", "")),0)</f>
        <v>0</v>
      </c>
      <c r="L216" s="8" t="n">
        <f aca="false">IFERROR(C216/K216-1,0)</f>
        <v>0</v>
      </c>
      <c r="M216" s="4" t="n">
        <f aca="true">IFERROR(DATEDIF(TODAY(),EXPORT!E216,"d"),0)</f>
        <v>0</v>
      </c>
      <c r="N216" s="8" t="n">
        <f aca="false">IFERROR(J216/M216*30,0)</f>
        <v>0</v>
      </c>
      <c r="O216" s="9" t="n">
        <f aca="false">MAX(N216-0.005,0)*MAX(ABS(L216)-0.25,0)*IF(IF(M216&gt;=384,0,M216)&gt;0,(384-M216)/384,0)*10000000</f>
        <v>0</v>
      </c>
    </row>
    <row r="217" customFormat="false" ht="12.8" hidden="false" customHeight="false" outlineLevel="0" collapsed="false">
      <c r="A217" s="10" t="n">
        <f aca="false">EXPORT!A217</f>
        <v>0</v>
      </c>
      <c r="B217" s="10" t="n">
        <f aca="false">EXPORT!B217</f>
        <v>0</v>
      </c>
      <c r="C217" s="11" t="n">
        <f aca="false">IFERROR(VALUE(SUBSTITUTE(EXPORT!C217, " EUR", "")),0)</f>
        <v>0</v>
      </c>
      <c r="D217" s="11" t="n">
        <f aca="false">IFERROR(VALUE(SUBSTITUTE(EXPORT!D217, " EUR", "")),0)</f>
        <v>0</v>
      </c>
      <c r="E217" s="12" t="str">
        <f aca="false">CONCATENATE(MID(EXPORT!E217,7,4),"/",MID(EXPORT!E217,4,2),"/",LEFT(EXPORT!E217,2))</f>
        <v>//</v>
      </c>
      <c r="F217" s="11" t="n">
        <f aca="false">IFERROR(VALUE(EXPORT!G217),0)</f>
        <v>0</v>
      </c>
      <c r="G217" s="11" t="n">
        <f aca="false">IFERROR(VALUE(EXPORT!H217),0)</f>
        <v>0</v>
      </c>
      <c r="H217" s="11" t="n">
        <f aca="false">IFERROR(D217,0)</f>
        <v>0</v>
      </c>
      <c r="I217" s="13" t="n">
        <f aca="false">IFERROR(IF(C217&gt;100,C217/10,C217)/F217-1,0)</f>
        <v>0</v>
      </c>
      <c r="J217" s="13" t="n">
        <f aca="false">IFERROR(IF(H217&gt;100,H217/10,H217)/F217-1,0)</f>
        <v>0</v>
      </c>
      <c r="K217" s="11" t="n">
        <f aca="false">IFERROR(VALUE(SUBSTITUTE(EXPORT!F217, " EUR", "")),0)</f>
        <v>0</v>
      </c>
      <c r="L217" s="14" t="n">
        <f aca="false">IFERROR(C217/K217-1,0)</f>
        <v>0</v>
      </c>
      <c r="M217" s="10" t="n">
        <f aca="true">IFERROR(DATEDIF(TODAY(),EXPORT!E217,"d"),0)</f>
        <v>0</v>
      </c>
      <c r="N217" s="14" t="n">
        <f aca="false">IFERROR(J217/M217*30,0)</f>
        <v>0</v>
      </c>
      <c r="O217" s="9" t="n">
        <f aca="false">MAX(N217-0.005,0)*MAX(ABS(L217)-0.25,0)*IF(IF(M217&gt;=384,0,M217)&gt;0,(384-M217)/384,0)*10000000</f>
        <v>0</v>
      </c>
    </row>
    <row r="218" customFormat="false" ht="12.8" hidden="false" customHeight="false" outlineLevel="0" collapsed="false">
      <c r="A218" s="4" t="n">
        <f aca="false">EXPORT!A218</f>
        <v>0</v>
      </c>
      <c r="B218" s="4" t="n">
        <f aca="false">EXPORT!B218</f>
        <v>0</v>
      </c>
      <c r="C218" s="5" t="n">
        <f aca="false">IFERROR(VALUE(SUBSTITUTE(EXPORT!C218, " EUR", "")),0)</f>
        <v>0</v>
      </c>
      <c r="D218" s="5" t="n">
        <f aca="false">IFERROR(VALUE(SUBSTITUTE(EXPORT!D218, " EUR", "")),0)</f>
        <v>0</v>
      </c>
      <c r="E218" s="6" t="str">
        <f aca="false">CONCATENATE(MID(EXPORT!E218,7,4),"/",MID(EXPORT!E218,4,2),"/",LEFT(EXPORT!E218,2))</f>
        <v>//</v>
      </c>
      <c r="F218" s="5" t="n">
        <f aca="false">IFERROR(VALUE(EXPORT!G218),0)</f>
        <v>0</v>
      </c>
      <c r="G218" s="5" t="n">
        <f aca="false">IFERROR(VALUE(EXPORT!H218),0)</f>
        <v>0</v>
      </c>
      <c r="H218" s="5" t="n">
        <f aca="false">IFERROR(D218,0)</f>
        <v>0</v>
      </c>
      <c r="I218" s="7" t="n">
        <f aca="false">IFERROR(IF(C218&gt;100,C218/10,C218)/F218-1,0)</f>
        <v>0</v>
      </c>
      <c r="J218" s="7" t="n">
        <f aca="false">IFERROR(IF(H218&gt;100,H218/10,H218)/F218-1,0)</f>
        <v>0</v>
      </c>
      <c r="K218" s="5" t="n">
        <f aca="false">IFERROR(VALUE(SUBSTITUTE(EXPORT!F218, " EUR", "")),0)</f>
        <v>0</v>
      </c>
      <c r="L218" s="8" t="n">
        <f aca="false">IFERROR(C218/K218-1,0)</f>
        <v>0</v>
      </c>
      <c r="M218" s="4" t="n">
        <f aca="true">IFERROR(DATEDIF(TODAY(),EXPORT!E218,"d"),0)</f>
        <v>0</v>
      </c>
      <c r="N218" s="8" t="n">
        <f aca="false">IFERROR(J218/M218*30,0)</f>
        <v>0</v>
      </c>
      <c r="O218" s="9" t="n">
        <f aca="false">MAX(N218-0.005,0)*MAX(ABS(L218)-0.25,0)*IF(IF(M218&gt;=384,0,M218)&gt;0,(384-M218)/384,0)*10000000</f>
        <v>0</v>
      </c>
    </row>
    <row r="219" customFormat="false" ht="12.8" hidden="false" customHeight="false" outlineLevel="0" collapsed="false">
      <c r="A219" s="10" t="n">
        <f aca="false">EXPORT!A219</f>
        <v>0</v>
      </c>
      <c r="B219" s="10" t="n">
        <f aca="false">EXPORT!B219</f>
        <v>0</v>
      </c>
      <c r="C219" s="11" t="n">
        <f aca="false">IFERROR(VALUE(SUBSTITUTE(EXPORT!C219, " EUR", "")),0)</f>
        <v>0</v>
      </c>
      <c r="D219" s="11" t="n">
        <f aca="false">IFERROR(VALUE(SUBSTITUTE(EXPORT!D219, " EUR", "")),0)</f>
        <v>0</v>
      </c>
      <c r="E219" s="12" t="str">
        <f aca="false">CONCATENATE(MID(EXPORT!E219,7,4),"/",MID(EXPORT!E219,4,2),"/",LEFT(EXPORT!E219,2))</f>
        <v>//</v>
      </c>
      <c r="F219" s="11" t="n">
        <f aca="false">IFERROR(VALUE(EXPORT!G219),0)</f>
        <v>0</v>
      </c>
      <c r="G219" s="11" t="n">
        <f aca="false">IFERROR(VALUE(EXPORT!H219),0)</f>
        <v>0</v>
      </c>
      <c r="H219" s="11" t="n">
        <f aca="false">IFERROR(D219,0)</f>
        <v>0</v>
      </c>
      <c r="I219" s="13" t="n">
        <f aca="false">IFERROR(IF(C219&gt;100,C219/10,C219)/F219-1,0)</f>
        <v>0</v>
      </c>
      <c r="J219" s="13" t="n">
        <f aca="false">IFERROR(IF(H219&gt;100,H219/10,H219)/F219-1,0)</f>
        <v>0</v>
      </c>
      <c r="K219" s="11" t="n">
        <f aca="false">IFERROR(VALUE(SUBSTITUTE(EXPORT!F219, " EUR", "")),0)</f>
        <v>0</v>
      </c>
      <c r="L219" s="14" t="n">
        <f aca="false">IFERROR(C219/K219-1,0)</f>
        <v>0</v>
      </c>
      <c r="M219" s="10" t="n">
        <f aca="true">IFERROR(DATEDIF(TODAY(),EXPORT!E219,"d"),0)</f>
        <v>0</v>
      </c>
      <c r="N219" s="14" t="n">
        <f aca="false">IFERROR(J219/M219*30,0)</f>
        <v>0</v>
      </c>
      <c r="O219" s="9" t="n">
        <f aca="false">MAX(N219-0.005,0)*MAX(ABS(L219)-0.25,0)*IF(IF(M219&gt;=384,0,M219)&gt;0,(384-M219)/384,0)*10000000</f>
        <v>0</v>
      </c>
    </row>
    <row r="220" customFormat="false" ht="12.8" hidden="false" customHeight="false" outlineLevel="0" collapsed="false">
      <c r="A220" s="4" t="n">
        <f aca="false">EXPORT!A220</f>
        <v>0</v>
      </c>
      <c r="B220" s="4" t="n">
        <f aca="false">EXPORT!B220</f>
        <v>0</v>
      </c>
      <c r="C220" s="5" t="n">
        <f aca="false">IFERROR(VALUE(SUBSTITUTE(EXPORT!C220, " EUR", "")),0)</f>
        <v>0</v>
      </c>
      <c r="D220" s="5" t="n">
        <f aca="false">IFERROR(VALUE(SUBSTITUTE(EXPORT!D220, " EUR", "")),0)</f>
        <v>0</v>
      </c>
      <c r="E220" s="6" t="str">
        <f aca="false">CONCATENATE(MID(EXPORT!E220,7,4),"/",MID(EXPORT!E220,4,2),"/",LEFT(EXPORT!E220,2))</f>
        <v>//</v>
      </c>
      <c r="F220" s="5" t="n">
        <f aca="false">IFERROR(VALUE(EXPORT!G220),0)</f>
        <v>0</v>
      </c>
      <c r="G220" s="5" t="n">
        <f aca="false">IFERROR(VALUE(EXPORT!H220),0)</f>
        <v>0</v>
      </c>
      <c r="H220" s="5" t="n">
        <f aca="false">IFERROR(D220,0)</f>
        <v>0</v>
      </c>
      <c r="I220" s="7" t="n">
        <f aca="false">IFERROR(IF(C220&gt;100,C220/10,C220)/F220-1,0)</f>
        <v>0</v>
      </c>
      <c r="J220" s="7" t="n">
        <f aca="false">IFERROR(IF(H220&gt;100,H220/10,H220)/F220-1,0)</f>
        <v>0</v>
      </c>
      <c r="K220" s="5" t="n">
        <f aca="false">IFERROR(VALUE(SUBSTITUTE(EXPORT!F220, " EUR", "")),0)</f>
        <v>0</v>
      </c>
      <c r="L220" s="8" t="n">
        <f aca="false">IFERROR(C220/K220-1,0)</f>
        <v>0</v>
      </c>
      <c r="M220" s="4" t="n">
        <f aca="true">IFERROR(DATEDIF(TODAY(),EXPORT!E220,"d"),0)</f>
        <v>0</v>
      </c>
      <c r="N220" s="8" t="n">
        <f aca="false">IFERROR(J220/M220*30,0)</f>
        <v>0</v>
      </c>
      <c r="O220" s="9" t="n">
        <f aca="false">MAX(N220-0.005,0)*MAX(ABS(L220)-0.25,0)*IF(IF(M220&gt;=384,0,M220)&gt;0,(384-M220)/384,0)*10000000</f>
        <v>0</v>
      </c>
    </row>
    <row r="221" customFormat="false" ht="12.8" hidden="false" customHeight="false" outlineLevel="0" collapsed="false">
      <c r="A221" s="10" t="n">
        <f aca="false">EXPORT!A221</f>
        <v>0</v>
      </c>
      <c r="B221" s="10" t="n">
        <f aca="false">EXPORT!B221</f>
        <v>0</v>
      </c>
      <c r="C221" s="11" t="n">
        <f aca="false">IFERROR(VALUE(SUBSTITUTE(EXPORT!C221, " EUR", "")),0)</f>
        <v>0</v>
      </c>
      <c r="D221" s="11" t="n">
        <f aca="false">IFERROR(VALUE(SUBSTITUTE(EXPORT!D221, " EUR", "")),0)</f>
        <v>0</v>
      </c>
      <c r="E221" s="12" t="str">
        <f aca="false">CONCATENATE(MID(EXPORT!E221,7,4),"/",MID(EXPORT!E221,4,2),"/",LEFT(EXPORT!E221,2))</f>
        <v>//</v>
      </c>
      <c r="F221" s="11" t="n">
        <f aca="false">IFERROR(VALUE(EXPORT!G221),0)</f>
        <v>0</v>
      </c>
      <c r="G221" s="11" t="n">
        <f aca="false">IFERROR(VALUE(EXPORT!H221),0)</f>
        <v>0</v>
      </c>
      <c r="H221" s="11" t="n">
        <f aca="false">IFERROR(D221,0)</f>
        <v>0</v>
      </c>
      <c r="I221" s="13" t="n">
        <f aca="false">IFERROR(IF(C221&gt;100,C221/10,C221)/F221-1,0)</f>
        <v>0</v>
      </c>
      <c r="J221" s="13" t="n">
        <f aca="false">IFERROR(IF(H221&gt;100,H221/10,H221)/F221-1,0)</f>
        <v>0</v>
      </c>
      <c r="K221" s="11" t="n">
        <f aca="false">IFERROR(VALUE(SUBSTITUTE(EXPORT!F221, " EUR", "")),0)</f>
        <v>0</v>
      </c>
      <c r="L221" s="14" t="n">
        <f aca="false">IFERROR(C221/K221-1,0)</f>
        <v>0</v>
      </c>
      <c r="M221" s="10" t="n">
        <f aca="true">IFERROR(DATEDIF(TODAY(),EXPORT!E221,"d"),0)</f>
        <v>0</v>
      </c>
      <c r="N221" s="14" t="n">
        <f aca="false">IFERROR(J221/M221*30,0)</f>
        <v>0</v>
      </c>
      <c r="O221" s="9" t="n">
        <f aca="false">MAX(N221-0.005,0)*MAX(ABS(L221)-0.25,0)*IF(IF(M221&gt;=384,0,M221)&gt;0,(384-M221)/384,0)*10000000</f>
        <v>0</v>
      </c>
    </row>
    <row r="222" customFormat="false" ht="12.8" hidden="false" customHeight="false" outlineLevel="0" collapsed="false">
      <c r="A222" s="4" t="n">
        <f aca="false">EXPORT!A222</f>
        <v>0</v>
      </c>
      <c r="B222" s="4" t="n">
        <f aca="false">EXPORT!B222</f>
        <v>0</v>
      </c>
      <c r="C222" s="5" t="n">
        <f aca="false">IFERROR(VALUE(SUBSTITUTE(EXPORT!C222, " EUR", "")),0)</f>
        <v>0</v>
      </c>
      <c r="D222" s="5" t="n">
        <f aca="false">IFERROR(VALUE(SUBSTITUTE(EXPORT!D222, " EUR", "")),0)</f>
        <v>0</v>
      </c>
      <c r="E222" s="6" t="str">
        <f aca="false">CONCATENATE(MID(EXPORT!E222,7,4),"/",MID(EXPORT!E222,4,2),"/",LEFT(EXPORT!E222,2))</f>
        <v>//</v>
      </c>
      <c r="F222" s="5" t="n">
        <f aca="false">IFERROR(VALUE(EXPORT!G222),0)</f>
        <v>0</v>
      </c>
      <c r="G222" s="5" t="n">
        <f aca="false">IFERROR(VALUE(EXPORT!H222),0)</f>
        <v>0</v>
      </c>
      <c r="H222" s="5" t="n">
        <f aca="false">IFERROR(D222,0)</f>
        <v>0</v>
      </c>
      <c r="I222" s="7" t="n">
        <f aca="false">IFERROR(IF(C222&gt;100,C222/10,C222)/F222-1,0)</f>
        <v>0</v>
      </c>
      <c r="J222" s="7" t="n">
        <f aca="false">IFERROR(IF(H222&gt;100,H222/10,H222)/F222-1,0)</f>
        <v>0</v>
      </c>
      <c r="K222" s="5" t="n">
        <f aca="false">IFERROR(VALUE(SUBSTITUTE(EXPORT!F222, " EUR", "")),0)</f>
        <v>0</v>
      </c>
      <c r="L222" s="8" t="n">
        <f aca="false">IFERROR(C222/K222-1,0)</f>
        <v>0</v>
      </c>
      <c r="M222" s="4" t="n">
        <f aca="true">IFERROR(DATEDIF(TODAY(),EXPORT!E222,"d"),0)</f>
        <v>0</v>
      </c>
      <c r="N222" s="8" t="n">
        <f aca="false">IFERROR(J222/M222*30,0)</f>
        <v>0</v>
      </c>
      <c r="O222" s="9" t="n">
        <f aca="false">MAX(N222-0.005,0)*MAX(ABS(L222)-0.25,0)*IF(IF(M222&gt;=384,0,M222)&gt;0,(384-M222)/384,0)*10000000</f>
        <v>0</v>
      </c>
    </row>
    <row r="223" customFormat="false" ht="12.8" hidden="false" customHeight="false" outlineLevel="0" collapsed="false">
      <c r="A223" s="10" t="n">
        <f aca="false">EXPORT!A223</f>
        <v>0</v>
      </c>
      <c r="B223" s="10" t="n">
        <f aca="false">EXPORT!B223</f>
        <v>0</v>
      </c>
      <c r="C223" s="11" t="n">
        <f aca="false">IFERROR(VALUE(SUBSTITUTE(EXPORT!C223, " EUR", "")),0)</f>
        <v>0</v>
      </c>
      <c r="D223" s="11" t="n">
        <f aca="false">IFERROR(VALUE(SUBSTITUTE(EXPORT!D223, " EUR", "")),0)</f>
        <v>0</v>
      </c>
      <c r="E223" s="12" t="str">
        <f aca="false">CONCATENATE(MID(EXPORT!E223,7,4),"/",MID(EXPORT!E223,4,2),"/",LEFT(EXPORT!E223,2))</f>
        <v>//</v>
      </c>
      <c r="F223" s="11" t="n">
        <f aca="false">IFERROR(VALUE(EXPORT!G223),0)</f>
        <v>0</v>
      </c>
      <c r="G223" s="11" t="n">
        <f aca="false">IFERROR(VALUE(EXPORT!H223),0)</f>
        <v>0</v>
      </c>
      <c r="H223" s="11" t="n">
        <f aca="false">IFERROR(D223,0)</f>
        <v>0</v>
      </c>
      <c r="I223" s="13" t="n">
        <f aca="false">IFERROR(IF(C223&gt;100,C223/10,C223)/F223-1,0)</f>
        <v>0</v>
      </c>
      <c r="J223" s="13" t="n">
        <f aca="false">IFERROR(IF(H223&gt;100,H223/10,H223)/F223-1,0)</f>
        <v>0</v>
      </c>
      <c r="K223" s="11" t="n">
        <f aca="false">IFERROR(VALUE(SUBSTITUTE(EXPORT!F223, " EUR", "")),0)</f>
        <v>0</v>
      </c>
      <c r="L223" s="14" t="n">
        <f aca="false">IFERROR(C223/K223-1,0)</f>
        <v>0</v>
      </c>
      <c r="M223" s="10" t="n">
        <f aca="true">IFERROR(DATEDIF(TODAY(),EXPORT!E223,"d"),0)</f>
        <v>0</v>
      </c>
      <c r="N223" s="14" t="n">
        <f aca="false">IFERROR(J223/M223*30,0)</f>
        <v>0</v>
      </c>
      <c r="O223" s="9" t="n">
        <f aca="false">MAX(N223-0.005,0)*MAX(ABS(L223)-0.25,0)*IF(IF(M223&gt;=384,0,M223)&gt;0,(384-M223)/384,0)*10000000</f>
        <v>0</v>
      </c>
    </row>
    <row r="224" customFormat="false" ht="12.8" hidden="false" customHeight="false" outlineLevel="0" collapsed="false">
      <c r="A224" s="4" t="n">
        <f aca="false">EXPORT!A224</f>
        <v>0</v>
      </c>
      <c r="B224" s="4" t="n">
        <f aca="false">EXPORT!B224</f>
        <v>0</v>
      </c>
      <c r="C224" s="5" t="n">
        <f aca="false">IFERROR(VALUE(SUBSTITUTE(EXPORT!C224, " EUR", "")),0)</f>
        <v>0</v>
      </c>
      <c r="D224" s="5" t="n">
        <f aca="false">IFERROR(VALUE(SUBSTITUTE(EXPORT!D224, " EUR", "")),0)</f>
        <v>0</v>
      </c>
      <c r="E224" s="6" t="str">
        <f aca="false">CONCATENATE(MID(EXPORT!E224,7,4),"/",MID(EXPORT!E224,4,2),"/",LEFT(EXPORT!E224,2))</f>
        <v>//</v>
      </c>
      <c r="F224" s="5" t="n">
        <f aca="false">IFERROR(VALUE(EXPORT!G224),0)</f>
        <v>0</v>
      </c>
      <c r="G224" s="5" t="n">
        <f aca="false">IFERROR(VALUE(EXPORT!H224),0)</f>
        <v>0</v>
      </c>
      <c r="H224" s="5" t="n">
        <f aca="false">IFERROR(D224,0)</f>
        <v>0</v>
      </c>
      <c r="I224" s="7" t="n">
        <f aca="false">IFERROR(IF(C224&gt;100,C224/10,C224)/F224-1,0)</f>
        <v>0</v>
      </c>
      <c r="J224" s="7" t="n">
        <f aca="false">IFERROR(IF(H224&gt;100,H224/10,H224)/F224-1,0)</f>
        <v>0</v>
      </c>
      <c r="K224" s="5" t="n">
        <f aca="false">IFERROR(VALUE(SUBSTITUTE(EXPORT!F224, " EUR", "")),0)</f>
        <v>0</v>
      </c>
      <c r="L224" s="8" t="n">
        <f aca="false">IFERROR(C224/K224-1,0)</f>
        <v>0</v>
      </c>
      <c r="M224" s="4" t="n">
        <f aca="true">IFERROR(DATEDIF(TODAY(),EXPORT!E224,"d"),0)</f>
        <v>0</v>
      </c>
      <c r="N224" s="8" t="n">
        <f aca="false">IFERROR(J224/M224*30,0)</f>
        <v>0</v>
      </c>
      <c r="O224" s="9" t="n">
        <f aca="false">MAX(N224-0.005,0)*MAX(ABS(L224)-0.25,0)*IF(IF(M224&gt;=384,0,M224)&gt;0,(384-M224)/384,0)*10000000</f>
        <v>0</v>
      </c>
    </row>
    <row r="225" customFormat="false" ht="12.8" hidden="false" customHeight="false" outlineLevel="0" collapsed="false">
      <c r="A225" s="10" t="n">
        <f aca="false">EXPORT!A225</f>
        <v>0</v>
      </c>
      <c r="B225" s="10" t="n">
        <f aca="false">EXPORT!B225</f>
        <v>0</v>
      </c>
      <c r="C225" s="11" t="n">
        <f aca="false">IFERROR(VALUE(SUBSTITUTE(EXPORT!C225, " EUR", "")),0)</f>
        <v>0</v>
      </c>
      <c r="D225" s="11" t="n">
        <f aca="false">IFERROR(VALUE(SUBSTITUTE(EXPORT!D225, " EUR", "")),0)</f>
        <v>0</v>
      </c>
      <c r="E225" s="12" t="str">
        <f aca="false">CONCATENATE(MID(EXPORT!E225,7,4),"/",MID(EXPORT!E225,4,2),"/",LEFT(EXPORT!E225,2))</f>
        <v>//</v>
      </c>
      <c r="F225" s="11" t="n">
        <f aca="false">IFERROR(VALUE(EXPORT!G225),0)</f>
        <v>0</v>
      </c>
      <c r="G225" s="11" t="n">
        <f aca="false">IFERROR(VALUE(EXPORT!H225),0)</f>
        <v>0</v>
      </c>
      <c r="H225" s="11" t="n">
        <f aca="false">IFERROR(D225,0)</f>
        <v>0</v>
      </c>
      <c r="I225" s="13" t="n">
        <f aca="false">IFERROR(IF(C225&gt;100,C225/10,C225)/F225-1,0)</f>
        <v>0</v>
      </c>
      <c r="J225" s="13" t="n">
        <f aca="false">IFERROR(IF(H225&gt;100,H225/10,H225)/F225-1,0)</f>
        <v>0</v>
      </c>
      <c r="K225" s="11" t="n">
        <f aca="false">IFERROR(VALUE(SUBSTITUTE(EXPORT!F225, " EUR", "")),0)</f>
        <v>0</v>
      </c>
      <c r="L225" s="14" t="n">
        <f aca="false">IFERROR(C225/K225-1,0)</f>
        <v>0</v>
      </c>
      <c r="M225" s="10" t="n">
        <f aca="true">IFERROR(DATEDIF(TODAY(),EXPORT!E225,"d"),0)</f>
        <v>0</v>
      </c>
      <c r="N225" s="14" t="n">
        <f aca="false">IFERROR(J225/M225*30,0)</f>
        <v>0</v>
      </c>
      <c r="O225" s="9" t="n">
        <f aca="false">MAX(N225-0.005,0)*MAX(ABS(L225)-0.25,0)*IF(IF(M225&gt;=384,0,M225)&gt;0,(384-M225)/384,0)*10000000</f>
        <v>0</v>
      </c>
    </row>
    <row r="226" customFormat="false" ht="12.8" hidden="false" customHeight="false" outlineLevel="0" collapsed="false">
      <c r="A226" s="4" t="n">
        <f aca="false">EXPORT!A226</f>
        <v>0</v>
      </c>
      <c r="B226" s="4" t="n">
        <f aca="false">EXPORT!B226</f>
        <v>0</v>
      </c>
      <c r="C226" s="5" t="n">
        <f aca="false">IFERROR(VALUE(SUBSTITUTE(EXPORT!C226, " EUR", "")),0)</f>
        <v>0</v>
      </c>
      <c r="D226" s="5" t="n">
        <f aca="false">IFERROR(VALUE(SUBSTITUTE(EXPORT!D226, " EUR", "")),0)</f>
        <v>0</v>
      </c>
      <c r="E226" s="6" t="str">
        <f aca="false">CONCATENATE(MID(EXPORT!E226,7,4),"/",MID(EXPORT!E226,4,2),"/",LEFT(EXPORT!E226,2))</f>
        <v>//</v>
      </c>
      <c r="F226" s="5" t="n">
        <f aca="false">IFERROR(VALUE(EXPORT!G226),0)</f>
        <v>0</v>
      </c>
      <c r="G226" s="5" t="n">
        <f aca="false">IFERROR(VALUE(EXPORT!H226),0)</f>
        <v>0</v>
      </c>
      <c r="H226" s="5" t="n">
        <f aca="false">IFERROR(D226,0)</f>
        <v>0</v>
      </c>
      <c r="I226" s="7" t="n">
        <f aca="false">IFERROR(IF(C226&gt;100,C226/10,C226)/F226-1,0)</f>
        <v>0</v>
      </c>
      <c r="J226" s="7" t="n">
        <f aca="false">IFERROR(IF(H226&gt;100,H226/10,H226)/F226-1,0)</f>
        <v>0</v>
      </c>
      <c r="K226" s="5" t="n">
        <f aca="false">IFERROR(VALUE(SUBSTITUTE(EXPORT!F226, " EUR", "")),0)</f>
        <v>0</v>
      </c>
      <c r="L226" s="8" t="n">
        <f aca="false">IFERROR(C226/K226-1,0)</f>
        <v>0</v>
      </c>
      <c r="M226" s="4" t="n">
        <f aca="true">IFERROR(DATEDIF(TODAY(),EXPORT!E226,"d"),0)</f>
        <v>0</v>
      </c>
      <c r="N226" s="8" t="n">
        <f aca="false">IFERROR(J226/M226*30,0)</f>
        <v>0</v>
      </c>
      <c r="O226" s="9" t="n">
        <f aca="false">MAX(N226-0.005,0)*MAX(ABS(L226)-0.25,0)*IF(IF(M226&gt;=384,0,M226)&gt;0,(384-M226)/384,0)*10000000</f>
        <v>0</v>
      </c>
    </row>
    <row r="227" customFormat="false" ht="12.8" hidden="false" customHeight="false" outlineLevel="0" collapsed="false">
      <c r="A227" s="10" t="n">
        <f aca="false">EXPORT!A227</f>
        <v>0</v>
      </c>
      <c r="B227" s="10" t="n">
        <f aca="false">EXPORT!B227</f>
        <v>0</v>
      </c>
      <c r="C227" s="11" t="n">
        <f aca="false">IFERROR(VALUE(SUBSTITUTE(EXPORT!C227, " EUR", "")),0)</f>
        <v>0</v>
      </c>
      <c r="D227" s="11" t="n">
        <f aca="false">IFERROR(VALUE(SUBSTITUTE(EXPORT!D227, " EUR", "")),0)</f>
        <v>0</v>
      </c>
      <c r="E227" s="12" t="str">
        <f aca="false">CONCATENATE(MID(EXPORT!E227,7,4),"/",MID(EXPORT!E227,4,2),"/",LEFT(EXPORT!E227,2))</f>
        <v>//</v>
      </c>
      <c r="F227" s="11" t="n">
        <f aca="false">IFERROR(VALUE(EXPORT!G227),0)</f>
        <v>0</v>
      </c>
      <c r="G227" s="11" t="n">
        <f aca="false">IFERROR(VALUE(EXPORT!H227),0)</f>
        <v>0</v>
      </c>
      <c r="H227" s="11" t="n">
        <f aca="false">IFERROR(D227,0)</f>
        <v>0</v>
      </c>
      <c r="I227" s="13" t="n">
        <f aca="false">IFERROR(IF(C227&gt;100,C227/10,C227)/F227-1,0)</f>
        <v>0</v>
      </c>
      <c r="J227" s="13" t="n">
        <f aca="false">IFERROR(IF(H227&gt;100,H227/10,H227)/F227-1,0)</f>
        <v>0</v>
      </c>
      <c r="K227" s="11" t="n">
        <f aca="false">IFERROR(VALUE(SUBSTITUTE(EXPORT!F227, " EUR", "")),0)</f>
        <v>0</v>
      </c>
      <c r="L227" s="14" t="n">
        <f aca="false">IFERROR(C227/K227-1,0)</f>
        <v>0</v>
      </c>
      <c r="M227" s="10" t="n">
        <f aca="true">IFERROR(DATEDIF(TODAY(),EXPORT!E227,"d"),0)</f>
        <v>0</v>
      </c>
      <c r="N227" s="14" t="n">
        <f aca="false">IFERROR(J227/M227*30,0)</f>
        <v>0</v>
      </c>
      <c r="O227" s="9" t="n">
        <f aca="false">MAX(N227-0.005,0)*MAX(ABS(L227)-0.25,0)*IF(IF(M227&gt;=384,0,M227)&gt;0,(384-M227)/384,0)*10000000</f>
        <v>0</v>
      </c>
    </row>
    <row r="228" customFormat="false" ht="12.8" hidden="false" customHeight="false" outlineLevel="0" collapsed="false">
      <c r="A228" s="4" t="n">
        <f aca="false">EXPORT!A228</f>
        <v>0</v>
      </c>
      <c r="B228" s="4" t="n">
        <f aca="false">EXPORT!B228</f>
        <v>0</v>
      </c>
      <c r="C228" s="5" t="n">
        <f aca="false">IFERROR(VALUE(SUBSTITUTE(EXPORT!C228, " EUR", "")),0)</f>
        <v>0</v>
      </c>
      <c r="D228" s="5" t="n">
        <f aca="false">IFERROR(VALUE(SUBSTITUTE(EXPORT!D228, " EUR", "")),0)</f>
        <v>0</v>
      </c>
      <c r="E228" s="6" t="str">
        <f aca="false">CONCATENATE(MID(EXPORT!E228,7,4),"/",MID(EXPORT!E228,4,2),"/",LEFT(EXPORT!E228,2))</f>
        <v>//</v>
      </c>
      <c r="F228" s="5" t="n">
        <f aca="false">IFERROR(VALUE(EXPORT!G228),0)</f>
        <v>0</v>
      </c>
      <c r="G228" s="5" t="n">
        <f aca="false">IFERROR(VALUE(EXPORT!H228),0)</f>
        <v>0</v>
      </c>
      <c r="H228" s="5" t="n">
        <f aca="false">IFERROR(D228,0)</f>
        <v>0</v>
      </c>
      <c r="I228" s="7" t="n">
        <f aca="false">IFERROR(IF(C228&gt;100,C228/10,C228)/F228-1,0)</f>
        <v>0</v>
      </c>
      <c r="J228" s="7" t="n">
        <f aca="false">IFERROR(IF(H228&gt;100,H228/10,H228)/F228-1,0)</f>
        <v>0</v>
      </c>
      <c r="K228" s="5" t="n">
        <f aca="false">IFERROR(VALUE(SUBSTITUTE(EXPORT!F228, " EUR", "")),0)</f>
        <v>0</v>
      </c>
      <c r="L228" s="8" t="n">
        <f aca="false">IFERROR(C228/K228-1,0)</f>
        <v>0</v>
      </c>
      <c r="M228" s="4" t="n">
        <f aca="true">IFERROR(DATEDIF(TODAY(),EXPORT!E228,"d"),0)</f>
        <v>0</v>
      </c>
      <c r="N228" s="8" t="n">
        <f aca="false">IFERROR(J228/M228*30,0)</f>
        <v>0</v>
      </c>
      <c r="O228" s="9" t="n">
        <f aca="false">MAX(N228-0.005,0)*MAX(ABS(L228)-0.25,0)*IF(IF(M228&gt;=384,0,M228)&gt;0,(384-M228)/384,0)*10000000</f>
        <v>0</v>
      </c>
    </row>
    <row r="229" customFormat="false" ht="12.8" hidden="false" customHeight="false" outlineLevel="0" collapsed="false">
      <c r="A229" s="10" t="n">
        <f aca="false">EXPORT!A229</f>
        <v>0</v>
      </c>
      <c r="B229" s="10" t="n">
        <f aca="false">EXPORT!B229</f>
        <v>0</v>
      </c>
      <c r="C229" s="11" t="n">
        <f aca="false">IFERROR(VALUE(SUBSTITUTE(EXPORT!C229, " EUR", "")),0)</f>
        <v>0</v>
      </c>
      <c r="D229" s="11" t="n">
        <f aca="false">IFERROR(VALUE(SUBSTITUTE(EXPORT!D229, " EUR", "")),0)</f>
        <v>0</v>
      </c>
      <c r="E229" s="12" t="str">
        <f aca="false">CONCATENATE(MID(EXPORT!E229,7,4),"/",MID(EXPORT!E229,4,2),"/",LEFT(EXPORT!E229,2))</f>
        <v>//</v>
      </c>
      <c r="F229" s="11" t="n">
        <f aca="false">IFERROR(VALUE(EXPORT!G229),0)</f>
        <v>0</v>
      </c>
      <c r="G229" s="11" t="n">
        <f aca="false">IFERROR(VALUE(EXPORT!H229),0)</f>
        <v>0</v>
      </c>
      <c r="H229" s="11" t="n">
        <f aca="false">IFERROR(D229,0)</f>
        <v>0</v>
      </c>
      <c r="I229" s="13" t="n">
        <f aca="false">IFERROR(IF(C229&gt;100,C229/10,C229)/F229-1,0)</f>
        <v>0</v>
      </c>
      <c r="J229" s="13" t="n">
        <f aca="false">IFERROR(IF(H229&gt;100,H229/10,H229)/F229-1,0)</f>
        <v>0</v>
      </c>
      <c r="K229" s="11" t="n">
        <f aca="false">IFERROR(VALUE(SUBSTITUTE(EXPORT!F229, " EUR", "")),0)</f>
        <v>0</v>
      </c>
      <c r="L229" s="14" t="n">
        <f aca="false">IFERROR(C229/K229-1,0)</f>
        <v>0</v>
      </c>
      <c r="M229" s="10" t="n">
        <f aca="true">IFERROR(DATEDIF(TODAY(),EXPORT!E229,"d"),0)</f>
        <v>0</v>
      </c>
      <c r="N229" s="14" t="n">
        <f aca="false">IFERROR(J229/M229*30,0)</f>
        <v>0</v>
      </c>
      <c r="O229" s="9" t="n">
        <f aca="false">MAX(N229-0.005,0)*MAX(ABS(L229)-0.25,0)*IF(IF(M229&gt;=384,0,M229)&gt;0,(384-M229)/384,0)*10000000</f>
        <v>0</v>
      </c>
    </row>
    <row r="230" customFormat="false" ht="12.8" hidden="false" customHeight="false" outlineLevel="0" collapsed="false">
      <c r="A230" s="4" t="n">
        <f aca="false">EXPORT!A230</f>
        <v>0</v>
      </c>
      <c r="B230" s="4" t="n">
        <f aca="false">EXPORT!B230</f>
        <v>0</v>
      </c>
      <c r="C230" s="5" t="n">
        <f aca="false">IFERROR(VALUE(SUBSTITUTE(EXPORT!C230, " EUR", "")),0)</f>
        <v>0</v>
      </c>
      <c r="D230" s="5" t="n">
        <f aca="false">IFERROR(VALUE(SUBSTITUTE(EXPORT!D230, " EUR", "")),0)</f>
        <v>0</v>
      </c>
      <c r="E230" s="6" t="str">
        <f aca="false">CONCATENATE(MID(EXPORT!E230,7,4),"/",MID(EXPORT!E230,4,2),"/",LEFT(EXPORT!E230,2))</f>
        <v>//</v>
      </c>
      <c r="F230" s="5" t="n">
        <f aca="false">IFERROR(VALUE(EXPORT!G230),0)</f>
        <v>0</v>
      </c>
      <c r="G230" s="5" t="n">
        <f aca="false">IFERROR(VALUE(EXPORT!H230),0)</f>
        <v>0</v>
      </c>
      <c r="H230" s="5" t="n">
        <f aca="false">IFERROR(D230,0)</f>
        <v>0</v>
      </c>
      <c r="I230" s="7" t="n">
        <f aca="false">IFERROR(IF(C230&gt;100,C230/10,C230)/F230-1,0)</f>
        <v>0</v>
      </c>
      <c r="J230" s="7" t="n">
        <f aca="false">IFERROR(IF(H230&gt;100,H230/10,H230)/F230-1,0)</f>
        <v>0</v>
      </c>
      <c r="K230" s="5" t="n">
        <f aca="false">IFERROR(VALUE(SUBSTITUTE(EXPORT!F230, " EUR", "")),0)</f>
        <v>0</v>
      </c>
      <c r="L230" s="8" t="n">
        <f aca="false">IFERROR(C230/K230-1,0)</f>
        <v>0</v>
      </c>
      <c r="M230" s="4" t="n">
        <f aca="true">IFERROR(DATEDIF(TODAY(),EXPORT!E230,"d"),0)</f>
        <v>0</v>
      </c>
      <c r="N230" s="8" t="n">
        <f aca="false">IFERROR(J230/M230*30,0)</f>
        <v>0</v>
      </c>
      <c r="O230" s="9" t="n">
        <f aca="false">MAX(N230-0.005,0)*MAX(ABS(L230)-0.25,0)*IF(IF(M230&gt;=384,0,M230)&gt;0,(384-M230)/384,0)*10000000</f>
        <v>0</v>
      </c>
    </row>
    <row r="231" customFormat="false" ht="12.8" hidden="false" customHeight="false" outlineLevel="0" collapsed="false">
      <c r="A231" s="10" t="n">
        <f aca="false">EXPORT!A231</f>
        <v>0</v>
      </c>
      <c r="B231" s="10" t="n">
        <f aca="false">EXPORT!B231</f>
        <v>0</v>
      </c>
      <c r="C231" s="11" t="n">
        <f aca="false">IFERROR(VALUE(SUBSTITUTE(EXPORT!C231, " EUR", "")),0)</f>
        <v>0</v>
      </c>
      <c r="D231" s="11" t="n">
        <f aca="false">IFERROR(VALUE(SUBSTITUTE(EXPORT!D231, " EUR", "")),0)</f>
        <v>0</v>
      </c>
      <c r="E231" s="12" t="str">
        <f aca="false">CONCATENATE(MID(EXPORT!E231,7,4),"/",MID(EXPORT!E231,4,2),"/",LEFT(EXPORT!E231,2))</f>
        <v>//</v>
      </c>
      <c r="F231" s="11" t="n">
        <f aca="false">IFERROR(VALUE(EXPORT!G231),0)</f>
        <v>0</v>
      </c>
      <c r="G231" s="11" t="n">
        <f aca="false">IFERROR(VALUE(EXPORT!H231),0)</f>
        <v>0</v>
      </c>
      <c r="H231" s="11" t="n">
        <f aca="false">IFERROR(D231,0)</f>
        <v>0</v>
      </c>
      <c r="I231" s="13" t="n">
        <f aca="false">IFERROR(IF(C231&gt;100,C231/10,C231)/F231-1,0)</f>
        <v>0</v>
      </c>
      <c r="J231" s="13" t="n">
        <f aca="false">IFERROR(IF(H231&gt;100,H231/10,H231)/F231-1,0)</f>
        <v>0</v>
      </c>
      <c r="K231" s="11" t="n">
        <f aca="false">IFERROR(VALUE(SUBSTITUTE(EXPORT!F231, " EUR", "")),0)</f>
        <v>0</v>
      </c>
      <c r="L231" s="14" t="n">
        <f aca="false">IFERROR(C231/K231-1,0)</f>
        <v>0</v>
      </c>
      <c r="M231" s="10" t="n">
        <f aca="true">IFERROR(DATEDIF(TODAY(),EXPORT!E231,"d"),0)</f>
        <v>0</v>
      </c>
      <c r="N231" s="14" t="n">
        <f aca="false">IFERROR(J231/M231*30,0)</f>
        <v>0</v>
      </c>
      <c r="O231" s="9" t="n">
        <f aca="false">MAX(N231-0.005,0)*MAX(ABS(L231)-0.25,0)*IF(IF(M231&gt;=384,0,M231)&gt;0,(384-M231)/384,0)*10000000</f>
        <v>0</v>
      </c>
    </row>
    <row r="232" customFormat="false" ht="12.8" hidden="false" customHeight="false" outlineLevel="0" collapsed="false">
      <c r="A232" s="4" t="n">
        <f aca="false">EXPORT!A232</f>
        <v>0</v>
      </c>
      <c r="B232" s="4" t="n">
        <f aca="false">EXPORT!B232</f>
        <v>0</v>
      </c>
      <c r="C232" s="5" t="n">
        <f aca="false">IFERROR(VALUE(SUBSTITUTE(EXPORT!C232, " EUR", "")),0)</f>
        <v>0</v>
      </c>
      <c r="D232" s="5" t="n">
        <f aca="false">IFERROR(VALUE(SUBSTITUTE(EXPORT!D232, " EUR", "")),0)</f>
        <v>0</v>
      </c>
      <c r="E232" s="6" t="str">
        <f aca="false">CONCATENATE(MID(EXPORT!E232,7,4),"/",MID(EXPORT!E232,4,2),"/",LEFT(EXPORT!E232,2))</f>
        <v>//</v>
      </c>
      <c r="F232" s="5" t="n">
        <f aca="false">IFERROR(VALUE(EXPORT!G232),0)</f>
        <v>0</v>
      </c>
      <c r="G232" s="5" t="n">
        <f aca="false">IFERROR(VALUE(EXPORT!H232),0)</f>
        <v>0</v>
      </c>
      <c r="H232" s="5" t="n">
        <f aca="false">IFERROR(D232,0)</f>
        <v>0</v>
      </c>
      <c r="I232" s="7" t="n">
        <f aca="false">IFERROR(IF(C232&gt;100,C232/10,C232)/F232-1,0)</f>
        <v>0</v>
      </c>
      <c r="J232" s="7" t="n">
        <f aca="false">IFERROR(IF(H232&gt;100,H232/10,H232)/F232-1,0)</f>
        <v>0</v>
      </c>
      <c r="K232" s="5" t="n">
        <f aca="false">IFERROR(VALUE(SUBSTITUTE(EXPORT!F232, " EUR", "")),0)</f>
        <v>0</v>
      </c>
      <c r="L232" s="8" t="n">
        <f aca="false">IFERROR(C232/K232-1,0)</f>
        <v>0</v>
      </c>
      <c r="M232" s="4" t="n">
        <f aca="true">IFERROR(DATEDIF(TODAY(),EXPORT!E232,"d"),0)</f>
        <v>0</v>
      </c>
      <c r="N232" s="8" t="n">
        <f aca="false">IFERROR(J232/M232*30,0)</f>
        <v>0</v>
      </c>
      <c r="O232" s="9" t="n">
        <f aca="false">MAX(N232-0.005,0)*MAX(ABS(L232)-0.25,0)*IF(IF(M232&gt;=384,0,M232)&gt;0,(384-M232)/384,0)*10000000</f>
        <v>0</v>
      </c>
    </row>
    <row r="233" customFormat="false" ht="12.8" hidden="false" customHeight="false" outlineLevel="0" collapsed="false">
      <c r="A233" s="10" t="n">
        <f aca="false">EXPORT!A233</f>
        <v>0</v>
      </c>
      <c r="B233" s="10" t="n">
        <f aca="false">EXPORT!B233</f>
        <v>0</v>
      </c>
      <c r="C233" s="11" t="n">
        <f aca="false">IFERROR(VALUE(SUBSTITUTE(EXPORT!C233, " EUR", "")),0)</f>
        <v>0</v>
      </c>
      <c r="D233" s="11" t="n">
        <f aca="false">IFERROR(VALUE(SUBSTITUTE(EXPORT!D233, " EUR", "")),0)</f>
        <v>0</v>
      </c>
      <c r="E233" s="12" t="str">
        <f aca="false">CONCATENATE(MID(EXPORT!E233,7,4),"/",MID(EXPORT!E233,4,2),"/",LEFT(EXPORT!E233,2))</f>
        <v>//</v>
      </c>
      <c r="F233" s="11" t="n">
        <f aca="false">IFERROR(VALUE(EXPORT!G233),0)</f>
        <v>0</v>
      </c>
      <c r="G233" s="11" t="n">
        <f aca="false">IFERROR(VALUE(EXPORT!H233),0)</f>
        <v>0</v>
      </c>
      <c r="H233" s="11" t="n">
        <f aca="false">IFERROR(D233,0)</f>
        <v>0</v>
      </c>
      <c r="I233" s="13" t="n">
        <f aca="false">IFERROR(IF(C233&gt;100,C233/10,C233)/F233-1,0)</f>
        <v>0</v>
      </c>
      <c r="J233" s="13" t="n">
        <f aca="false">IFERROR(IF(H233&gt;100,H233/10,H233)/F233-1,0)</f>
        <v>0</v>
      </c>
      <c r="K233" s="11" t="n">
        <f aca="false">IFERROR(VALUE(SUBSTITUTE(EXPORT!F233, " EUR", "")),0)</f>
        <v>0</v>
      </c>
      <c r="L233" s="14" t="n">
        <f aca="false">IFERROR(C233/K233-1,0)</f>
        <v>0</v>
      </c>
      <c r="M233" s="10" t="n">
        <f aca="true">IFERROR(DATEDIF(TODAY(),EXPORT!E233,"d"),0)</f>
        <v>0</v>
      </c>
      <c r="N233" s="14" t="n">
        <f aca="false">IFERROR(J233/M233*30,0)</f>
        <v>0</v>
      </c>
      <c r="O233" s="9" t="n">
        <f aca="false">MAX(N233-0.005,0)*MAX(ABS(L233)-0.25,0)*IF(IF(M233&gt;=384,0,M233)&gt;0,(384-M233)/384,0)*10000000</f>
        <v>0</v>
      </c>
    </row>
    <row r="234" customFormat="false" ht="12.8" hidden="false" customHeight="false" outlineLevel="0" collapsed="false">
      <c r="A234" s="4" t="n">
        <f aca="false">EXPORT!A234</f>
        <v>0</v>
      </c>
      <c r="B234" s="4" t="n">
        <f aca="false">EXPORT!B234</f>
        <v>0</v>
      </c>
      <c r="C234" s="5" t="n">
        <f aca="false">IFERROR(VALUE(SUBSTITUTE(EXPORT!C234, " EUR", "")),0)</f>
        <v>0</v>
      </c>
      <c r="D234" s="5" t="n">
        <f aca="false">IFERROR(VALUE(SUBSTITUTE(EXPORT!D234, " EUR", "")),0)</f>
        <v>0</v>
      </c>
      <c r="E234" s="6" t="str">
        <f aca="false">CONCATENATE(MID(EXPORT!E234,7,4),"/",MID(EXPORT!E234,4,2),"/",LEFT(EXPORT!E234,2))</f>
        <v>//</v>
      </c>
      <c r="F234" s="5" t="n">
        <f aca="false">IFERROR(VALUE(EXPORT!G234),0)</f>
        <v>0</v>
      </c>
      <c r="G234" s="5" t="n">
        <f aca="false">IFERROR(VALUE(EXPORT!H234),0)</f>
        <v>0</v>
      </c>
      <c r="H234" s="5" t="n">
        <f aca="false">IFERROR(D234,0)</f>
        <v>0</v>
      </c>
      <c r="I234" s="7" t="n">
        <f aca="false">IFERROR(IF(C234&gt;100,C234/10,C234)/F234-1,0)</f>
        <v>0</v>
      </c>
      <c r="J234" s="7" t="n">
        <f aca="false">IFERROR(IF(H234&gt;100,H234/10,H234)/F234-1,0)</f>
        <v>0</v>
      </c>
      <c r="K234" s="5" t="n">
        <f aca="false">IFERROR(VALUE(SUBSTITUTE(EXPORT!F234, " EUR", "")),0)</f>
        <v>0</v>
      </c>
      <c r="L234" s="8" t="n">
        <f aca="false">IFERROR(C234/K234-1,0)</f>
        <v>0</v>
      </c>
      <c r="M234" s="4" t="n">
        <f aca="true">IFERROR(DATEDIF(TODAY(),EXPORT!E234,"d"),0)</f>
        <v>0</v>
      </c>
      <c r="N234" s="8" t="n">
        <f aca="false">IFERROR(J234/M234*30,0)</f>
        <v>0</v>
      </c>
      <c r="O234" s="9" t="n">
        <f aca="false">MAX(N234-0.005,0)*MAX(ABS(L234)-0.25,0)*IF(IF(M234&gt;=384,0,M234)&gt;0,(384-M234)/384,0)*10000000</f>
        <v>0</v>
      </c>
    </row>
    <row r="235" customFormat="false" ht="12.8" hidden="false" customHeight="false" outlineLevel="0" collapsed="false">
      <c r="A235" s="10" t="n">
        <f aca="false">EXPORT!A235</f>
        <v>0</v>
      </c>
      <c r="B235" s="10" t="n">
        <f aca="false">EXPORT!B235</f>
        <v>0</v>
      </c>
      <c r="C235" s="11" t="n">
        <f aca="false">IFERROR(VALUE(SUBSTITUTE(EXPORT!C235, " EUR", "")),0)</f>
        <v>0</v>
      </c>
      <c r="D235" s="11" t="n">
        <f aca="false">IFERROR(VALUE(SUBSTITUTE(EXPORT!D235, " EUR", "")),0)</f>
        <v>0</v>
      </c>
      <c r="E235" s="12" t="str">
        <f aca="false">CONCATENATE(MID(EXPORT!E235,7,4),"/",MID(EXPORT!E235,4,2),"/",LEFT(EXPORT!E235,2))</f>
        <v>//</v>
      </c>
      <c r="F235" s="11" t="n">
        <f aca="false">IFERROR(VALUE(EXPORT!G235),0)</f>
        <v>0</v>
      </c>
      <c r="G235" s="11" t="n">
        <f aca="false">IFERROR(VALUE(EXPORT!H235),0)</f>
        <v>0</v>
      </c>
      <c r="H235" s="11" t="n">
        <f aca="false">IFERROR(D235,0)</f>
        <v>0</v>
      </c>
      <c r="I235" s="13" t="n">
        <f aca="false">IFERROR(IF(C235&gt;100,C235/10,C235)/F235-1,0)</f>
        <v>0</v>
      </c>
      <c r="J235" s="13" t="n">
        <f aca="false">IFERROR(IF(H235&gt;100,H235/10,H235)/F235-1,0)</f>
        <v>0</v>
      </c>
      <c r="K235" s="11" t="n">
        <f aca="false">IFERROR(VALUE(SUBSTITUTE(EXPORT!F235, " EUR", "")),0)</f>
        <v>0</v>
      </c>
      <c r="L235" s="14" t="n">
        <f aca="false">IFERROR(C235/K235-1,0)</f>
        <v>0</v>
      </c>
      <c r="M235" s="10" t="n">
        <f aca="true">IFERROR(DATEDIF(TODAY(),EXPORT!E235,"d"),0)</f>
        <v>0</v>
      </c>
      <c r="N235" s="14" t="n">
        <f aca="false">IFERROR(J235/M235*30,0)</f>
        <v>0</v>
      </c>
      <c r="O235" s="9" t="n">
        <f aca="false">MAX(N235-0.005,0)*MAX(ABS(L235)-0.25,0)*IF(IF(M235&gt;=384,0,M235)&gt;0,(384-M235)/384,0)*10000000</f>
        <v>0</v>
      </c>
    </row>
    <row r="236" customFormat="false" ht="12.8" hidden="false" customHeight="false" outlineLevel="0" collapsed="false">
      <c r="A236" s="4" t="n">
        <f aca="false">EXPORT!A236</f>
        <v>0</v>
      </c>
      <c r="B236" s="4" t="n">
        <f aca="false">EXPORT!B236</f>
        <v>0</v>
      </c>
      <c r="C236" s="5" t="n">
        <f aca="false">IFERROR(VALUE(SUBSTITUTE(EXPORT!C236, " EUR", "")),0)</f>
        <v>0</v>
      </c>
      <c r="D236" s="5" t="n">
        <f aca="false">IFERROR(VALUE(SUBSTITUTE(EXPORT!D236, " EUR", "")),0)</f>
        <v>0</v>
      </c>
      <c r="E236" s="6" t="str">
        <f aca="false">CONCATENATE(MID(EXPORT!E236,7,4),"/",MID(EXPORT!E236,4,2),"/",LEFT(EXPORT!E236,2))</f>
        <v>//</v>
      </c>
      <c r="F236" s="5" t="n">
        <f aca="false">IFERROR(VALUE(EXPORT!G236),0)</f>
        <v>0</v>
      </c>
      <c r="G236" s="5" t="n">
        <f aca="false">IFERROR(VALUE(EXPORT!H236),0)</f>
        <v>0</v>
      </c>
      <c r="H236" s="5" t="n">
        <f aca="false">IFERROR(D236,0)</f>
        <v>0</v>
      </c>
      <c r="I236" s="7" t="n">
        <f aca="false">IFERROR(IF(C236&gt;100,C236/10,C236)/F236-1,0)</f>
        <v>0</v>
      </c>
      <c r="J236" s="7" t="n">
        <f aca="false">IFERROR(IF(H236&gt;100,H236/10,H236)/F236-1,0)</f>
        <v>0</v>
      </c>
      <c r="K236" s="5" t="n">
        <f aca="false">IFERROR(VALUE(SUBSTITUTE(EXPORT!F236, " EUR", "")),0)</f>
        <v>0</v>
      </c>
      <c r="L236" s="8" t="n">
        <f aca="false">IFERROR(C236/K236-1,0)</f>
        <v>0</v>
      </c>
      <c r="M236" s="4" t="n">
        <f aca="true">IFERROR(DATEDIF(TODAY(),EXPORT!E236,"d"),0)</f>
        <v>0</v>
      </c>
      <c r="N236" s="8" t="n">
        <f aca="false">IFERROR(J236/M236*30,0)</f>
        <v>0</v>
      </c>
      <c r="O236" s="9" t="n">
        <f aca="false">MAX(N236-0.005,0)*MAX(ABS(L236)-0.25,0)*IF(IF(M236&gt;=384,0,M236)&gt;0,(384-M236)/384,0)*10000000</f>
        <v>0</v>
      </c>
    </row>
    <row r="237" customFormat="false" ht="12.8" hidden="false" customHeight="false" outlineLevel="0" collapsed="false">
      <c r="A237" s="10" t="n">
        <f aca="false">EXPORT!A237</f>
        <v>0</v>
      </c>
      <c r="B237" s="10" t="n">
        <f aca="false">EXPORT!B237</f>
        <v>0</v>
      </c>
      <c r="C237" s="11" t="n">
        <f aca="false">IFERROR(VALUE(SUBSTITUTE(EXPORT!C237, " EUR", "")),0)</f>
        <v>0</v>
      </c>
      <c r="D237" s="11" t="n">
        <f aca="false">IFERROR(VALUE(SUBSTITUTE(EXPORT!D237, " EUR", "")),0)</f>
        <v>0</v>
      </c>
      <c r="E237" s="12" t="str">
        <f aca="false">CONCATENATE(MID(EXPORT!E237,7,4),"/",MID(EXPORT!E237,4,2),"/",LEFT(EXPORT!E237,2))</f>
        <v>//</v>
      </c>
      <c r="F237" s="11" t="n">
        <f aca="false">IFERROR(VALUE(EXPORT!G237),0)</f>
        <v>0</v>
      </c>
      <c r="G237" s="11" t="n">
        <f aca="false">IFERROR(VALUE(EXPORT!H237),0)</f>
        <v>0</v>
      </c>
      <c r="H237" s="11" t="n">
        <f aca="false">IFERROR(D237,0)</f>
        <v>0</v>
      </c>
      <c r="I237" s="13" t="n">
        <f aca="false">IFERROR(IF(C237&gt;100,C237/10,C237)/F237-1,0)</f>
        <v>0</v>
      </c>
      <c r="J237" s="13" t="n">
        <f aca="false">IFERROR(IF(H237&gt;100,H237/10,H237)/F237-1,0)</f>
        <v>0</v>
      </c>
      <c r="K237" s="11" t="n">
        <f aca="false">IFERROR(VALUE(SUBSTITUTE(EXPORT!F237, " EUR", "")),0)</f>
        <v>0</v>
      </c>
      <c r="L237" s="14" t="n">
        <f aca="false">IFERROR(C237/K237-1,0)</f>
        <v>0</v>
      </c>
      <c r="M237" s="10" t="n">
        <f aca="true">IFERROR(DATEDIF(TODAY(),EXPORT!E237,"d"),0)</f>
        <v>0</v>
      </c>
      <c r="N237" s="14" t="n">
        <f aca="false">IFERROR(J237/M237*30,0)</f>
        <v>0</v>
      </c>
      <c r="O237" s="9" t="n">
        <f aca="false">MAX(N237-0.005,0)*MAX(ABS(L237)-0.25,0)*IF(IF(M237&gt;=384,0,M237)&gt;0,(384-M237)/384,0)*10000000</f>
        <v>0</v>
      </c>
    </row>
    <row r="238" customFormat="false" ht="12.8" hidden="false" customHeight="false" outlineLevel="0" collapsed="false">
      <c r="A238" s="4" t="n">
        <f aca="false">EXPORT!A238</f>
        <v>0</v>
      </c>
      <c r="B238" s="4" t="n">
        <f aca="false">EXPORT!B238</f>
        <v>0</v>
      </c>
      <c r="C238" s="5" t="n">
        <f aca="false">IFERROR(VALUE(SUBSTITUTE(EXPORT!C238, " EUR", "")),0)</f>
        <v>0</v>
      </c>
      <c r="D238" s="5" t="n">
        <f aca="false">IFERROR(VALUE(SUBSTITUTE(EXPORT!D238, " EUR", "")),0)</f>
        <v>0</v>
      </c>
      <c r="E238" s="6" t="str">
        <f aca="false">CONCATENATE(MID(EXPORT!E238,7,4),"/",MID(EXPORT!E238,4,2),"/",LEFT(EXPORT!E238,2))</f>
        <v>//</v>
      </c>
      <c r="F238" s="5" t="n">
        <f aca="false">IFERROR(VALUE(EXPORT!G238),0)</f>
        <v>0</v>
      </c>
      <c r="G238" s="5" t="n">
        <f aca="false">IFERROR(VALUE(EXPORT!H238),0)</f>
        <v>0</v>
      </c>
      <c r="H238" s="5" t="n">
        <f aca="false">IFERROR(D238,0)</f>
        <v>0</v>
      </c>
      <c r="I238" s="7" t="n">
        <f aca="false">IFERROR(IF(C238&gt;100,C238/10,C238)/F238-1,0)</f>
        <v>0</v>
      </c>
      <c r="J238" s="7" t="n">
        <f aca="false">IFERROR(IF(H238&gt;100,H238/10,H238)/F238-1,0)</f>
        <v>0</v>
      </c>
      <c r="K238" s="5" t="n">
        <f aca="false">IFERROR(VALUE(SUBSTITUTE(EXPORT!F238, " EUR", "")),0)</f>
        <v>0</v>
      </c>
      <c r="L238" s="8" t="n">
        <f aca="false">IFERROR(C238/K238-1,0)</f>
        <v>0</v>
      </c>
      <c r="M238" s="4" t="n">
        <f aca="true">IFERROR(DATEDIF(TODAY(),EXPORT!E238,"d"),0)</f>
        <v>0</v>
      </c>
      <c r="N238" s="8" t="n">
        <f aca="false">IFERROR(J238/M238*30,0)</f>
        <v>0</v>
      </c>
      <c r="O238" s="9" t="n">
        <f aca="false">MAX(N238-0.005,0)*MAX(ABS(L238)-0.25,0)*IF(IF(M238&gt;=384,0,M238)&gt;0,(384-M238)/384,0)*10000000</f>
        <v>0</v>
      </c>
    </row>
    <row r="239" customFormat="false" ht="12.8" hidden="false" customHeight="false" outlineLevel="0" collapsed="false">
      <c r="A239" s="10" t="n">
        <f aca="false">EXPORT!A239</f>
        <v>0</v>
      </c>
      <c r="B239" s="10" t="n">
        <f aca="false">EXPORT!B239</f>
        <v>0</v>
      </c>
      <c r="C239" s="11" t="n">
        <f aca="false">IFERROR(VALUE(SUBSTITUTE(EXPORT!C239, " EUR", "")),0)</f>
        <v>0</v>
      </c>
      <c r="D239" s="11" t="n">
        <f aca="false">IFERROR(VALUE(SUBSTITUTE(EXPORT!D239, " EUR", "")),0)</f>
        <v>0</v>
      </c>
      <c r="E239" s="12" t="str">
        <f aca="false">CONCATENATE(MID(EXPORT!E239,7,4),"/",MID(EXPORT!E239,4,2),"/",LEFT(EXPORT!E239,2))</f>
        <v>//</v>
      </c>
      <c r="F239" s="11" t="n">
        <f aca="false">IFERROR(VALUE(EXPORT!G239),0)</f>
        <v>0</v>
      </c>
      <c r="G239" s="11" t="n">
        <f aca="false">IFERROR(VALUE(EXPORT!H239),0)</f>
        <v>0</v>
      </c>
      <c r="H239" s="11" t="n">
        <f aca="false">IFERROR(D239,0)</f>
        <v>0</v>
      </c>
      <c r="I239" s="13" t="n">
        <f aca="false">IFERROR(IF(C239&gt;100,C239/10,C239)/F239-1,0)</f>
        <v>0</v>
      </c>
      <c r="J239" s="13" t="n">
        <f aca="false">IFERROR(IF(H239&gt;100,H239/10,H239)/F239-1,0)</f>
        <v>0</v>
      </c>
      <c r="K239" s="11" t="n">
        <f aca="false">IFERROR(VALUE(SUBSTITUTE(EXPORT!F239, " EUR", "")),0)</f>
        <v>0</v>
      </c>
      <c r="L239" s="14" t="n">
        <f aca="false">IFERROR(C239/K239-1,0)</f>
        <v>0</v>
      </c>
      <c r="M239" s="10" t="n">
        <f aca="true">IFERROR(DATEDIF(TODAY(),EXPORT!E239,"d"),0)</f>
        <v>0</v>
      </c>
      <c r="N239" s="14" t="n">
        <f aca="false">IFERROR(J239/M239*30,0)</f>
        <v>0</v>
      </c>
      <c r="O239" s="9" t="n">
        <f aca="false">MAX(N239-0.005,0)*MAX(ABS(L239)-0.25,0)*IF(IF(M239&gt;=384,0,M239)&gt;0,(384-M239)/384,0)*10000000</f>
        <v>0</v>
      </c>
    </row>
    <row r="240" customFormat="false" ht="12.8" hidden="false" customHeight="false" outlineLevel="0" collapsed="false">
      <c r="A240" s="4" t="n">
        <f aca="false">EXPORT!A240</f>
        <v>0</v>
      </c>
      <c r="B240" s="4" t="n">
        <f aca="false">EXPORT!B240</f>
        <v>0</v>
      </c>
      <c r="C240" s="5" t="n">
        <f aca="false">IFERROR(VALUE(SUBSTITUTE(EXPORT!C240, " EUR", "")),0)</f>
        <v>0</v>
      </c>
      <c r="D240" s="5" t="n">
        <f aca="false">IFERROR(VALUE(SUBSTITUTE(EXPORT!D240, " EUR", "")),0)</f>
        <v>0</v>
      </c>
      <c r="E240" s="6" t="str">
        <f aca="false">CONCATENATE(MID(EXPORT!E240,7,4),"/",MID(EXPORT!E240,4,2),"/",LEFT(EXPORT!E240,2))</f>
        <v>//</v>
      </c>
      <c r="F240" s="5" t="n">
        <f aca="false">IFERROR(VALUE(EXPORT!G240),0)</f>
        <v>0</v>
      </c>
      <c r="G240" s="5" t="n">
        <f aca="false">IFERROR(VALUE(EXPORT!H240),0)</f>
        <v>0</v>
      </c>
      <c r="H240" s="5" t="n">
        <f aca="false">IFERROR(D240,0)</f>
        <v>0</v>
      </c>
      <c r="I240" s="7" t="n">
        <f aca="false">IFERROR(IF(C240&gt;100,C240/10,C240)/F240-1,0)</f>
        <v>0</v>
      </c>
      <c r="J240" s="7" t="n">
        <f aca="false">IFERROR(IF(H240&gt;100,H240/10,H240)/F240-1,0)</f>
        <v>0</v>
      </c>
      <c r="K240" s="5" t="n">
        <f aca="false">IFERROR(VALUE(SUBSTITUTE(EXPORT!F240, " EUR", "")),0)</f>
        <v>0</v>
      </c>
      <c r="L240" s="8" t="n">
        <f aca="false">IFERROR(C240/K240-1,0)</f>
        <v>0</v>
      </c>
      <c r="M240" s="4" t="n">
        <f aca="true">IFERROR(DATEDIF(TODAY(),EXPORT!E240,"d"),0)</f>
        <v>0</v>
      </c>
      <c r="N240" s="8" t="n">
        <f aca="false">IFERROR(J240/M240*30,0)</f>
        <v>0</v>
      </c>
      <c r="O240" s="9" t="n">
        <f aca="false">MAX(N240-0.005,0)*MAX(ABS(L240)-0.25,0)*IF(IF(M240&gt;=384,0,M240)&gt;0,(384-M240)/384,0)*10000000</f>
        <v>0</v>
      </c>
    </row>
    <row r="241" customFormat="false" ht="12.8" hidden="false" customHeight="false" outlineLevel="0" collapsed="false">
      <c r="A241" s="10" t="n">
        <f aca="false">EXPORT!A241</f>
        <v>0</v>
      </c>
      <c r="B241" s="10" t="n">
        <f aca="false">EXPORT!B241</f>
        <v>0</v>
      </c>
      <c r="C241" s="11" t="n">
        <f aca="false">IFERROR(VALUE(SUBSTITUTE(EXPORT!C241, " EUR", "")),0)</f>
        <v>0</v>
      </c>
      <c r="D241" s="11" t="n">
        <f aca="false">IFERROR(VALUE(SUBSTITUTE(EXPORT!D241, " EUR", "")),0)</f>
        <v>0</v>
      </c>
      <c r="E241" s="12" t="str">
        <f aca="false">CONCATENATE(MID(EXPORT!E241,7,4),"/",MID(EXPORT!E241,4,2),"/",LEFT(EXPORT!E241,2))</f>
        <v>//</v>
      </c>
      <c r="F241" s="11" t="n">
        <f aca="false">IFERROR(VALUE(EXPORT!G241),0)</f>
        <v>0</v>
      </c>
      <c r="G241" s="11" t="n">
        <f aca="false">IFERROR(VALUE(EXPORT!H241),0)</f>
        <v>0</v>
      </c>
      <c r="H241" s="11" t="n">
        <f aca="false">IFERROR(D241,0)</f>
        <v>0</v>
      </c>
      <c r="I241" s="13" t="n">
        <f aca="false">IFERROR(IF(C241&gt;100,C241/10,C241)/F241-1,0)</f>
        <v>0</v>
      </c>
      <c r="J241" s="13" t="n">
        <f aca="false">IFERROR(IF(H241&gt;100,H241/10,H241)/F241-1,0)</f>
        <v>0</v>
      </c>
      <c r="K241" s="11" t="n">
        <f aca="false">IFERROR(VALUE(SUBSTITUTE(EXPORT!F241, " EUR", "")),0)</f>
        <v>0</v>
      </c>
      <c r="L241" s="14" t="n">
        <f aca="false">IFERROR(C241/K241-1,0)</f>
        <v>0</v>
      </c>
      <c r="M241" s="10" t="n">
        <f aca="true">IFERROR(DATEDIF(TODAY(),EXPORT!E241,"d"),0)</f>
        <v>0</v>
      </c>
      <c r="N241" s="14" t="n">
        <f aca="false">IFERROR(J241/M241*30,0)</f>
        <v>0</v>
      </c>
      <c r="O241" s="9" t="n">
        <f aca="false">MAX(N241-0.005,0)*MAX(ABS(L241)-0.25,0)*IF(IF(M241&gt;=384,0,M241)&gt;0,(384-M241)/384,0)*10000000</f>
        <v>0</v>
      </c>
    </row>
    <row r="242" customFormat="false" ht="12.8" hidden="false" customHeight="false" outlineLevel="0" collapsed="false">
      <c r="A242" s="4" t="n">
        <f aca="false">EXPORT!A242</f>
        <v>0</v>
      </c>
      <c r="B242" s="4" t="n">
        <f aca="false">EXPORT!B242</f>
        <v>0</v>
      </c>
      <c r="C242" s="5" t="n">
        <f aca="false">IFERROR(VALUE(SUBSTITUTE(EXPORT!C242, " EUR", "")),0)</f>
        <v>0</v>
      </c>
      <c r="D242" s="5" t="n">
        <f aca="false">IFERROR(VALUE(SUBSTITUTE(EXPORT!D242, " EUR", "")),0)</f>
        <v>0</v>
      </c>
      <c r="E242" s="6" t="str">
        <f aca="false">CONCATENATE(MID(EXPORT!E242,7,4),"/",MID(EXPORT!E242,4,2),"/",LEFT(EXPORT!E242,2))</f>
        <v>//</v>
      </c>
      <c r="F242" s="5" t="n">
        <f aca="false">IFERROR(VALUE(EXPORT!G242),0)</f>
        <v>0</v>
      </c>
      <c r="G242" s="5" t="n">
        <f aca="false">IFERROR(VALUE(EXPORT!H242),0)</f>
        <v>0</v>
      </c>
      <c r="H242" s="5" t="n">
        <f aca="false">IFERROR(D242,0)</f>
        <v>0</v>
      </c>
      <c r="I242" s="7" t="n">
        <f aca="false">IFERROR(IF(C242&gt;100,C242/10,C242)/F242-1,0)</f>
        <v>0</v>
      </c>
      <c r="J242" s="7" t="n">
        <f aca="false">IFERROR(IF(H242&gt;100,H242/10,H242)/F242-1,0)</f>
        <v>0</v>
      </c>
      <c r="K242" s="5" t="n">
        <f aca="false">IFERROR(VALUE(SUBSTITUTE(EXPORT!F242, " EUR", "")),0)</f>
        <v>0</v>
      </c>
      <c r="L242" s="8" t="n">
        <f aca="false">IFERROR(C242/K242-1,0)</f>
        <v>0</v>
      </c>
      <c r="M242" s="4" t="n">
        <f aca="true">IFERROR(DATEDIF(TODAY(),EXPORT!E242,"d"),0)</f>
        <v>0</v>
      </c>
      <c r="N242" s="8" t="n">
        <f aca="false">IFERROR(J242/M242*30,0)</f>
        <v>0</v>
      </c>
      <c r="O242" s="9" t="n">
        <f aca="false">MAX(N242-0.005,0)*MAX(ABS(L242)-0.25,0)*IF(IF(M242&gt;=384,0,M242)&gt;0,(384-M242)/384,0)*10000000</f>
        <v>0</v>
      </c>
    </row>
    <row r="243" customFormat="false" ht="12.8" hidden="false" customHeight="false" outlineLevel="0" collapsed="false">
      <c r="A243" s="10" t="n">
        <f aca="false">EXPORT!A243</f>
        <v>0</v>
      </c>
      <c r="B243" s="10" t="n">
        <f aca="false">EXPORT!B243</f>
        <v>0</v>
      </c>
      <c r="C243" s="11" t="n">
        <f aca="false">IFERROR(VALUE(SUBSTITUTE(EXPORT!C243, " EUR", "")),0)</f>
        <v>0</v>
      </c>
      <c r="D243" s="11" t="n">
        <f aca="false">IFERROR(VALUE(SUBSTITUTE(EXPORT!D243, " EUR", "")),0)</f>
        <v>0</v>
      </c>
      <c r="E243" s="12" t="str">
        <f aca="false">CONCATENATE(MID(EXPORT!E243,7,4),"/",MID(EXPORT!E243,4,2),"/",LEFT(EXPORT!E243,2))</f>
        <v>//</v>
      </c>
      <c r="F243" s="11" t="n">
        <f aca="false">IFERROR(VALUE(EXPORT!G243),0)</f>
        <v>0</v>
      </c>
      <c r="G243" s="11" t="n">
        <f aca="false">IFERROR(VALUE(EXPORT!H243),0)</f>
        <v>0</v>
      </c>
      <c r="H243" s="11" t="n">
        <f aca="false">IFERROR(D243,0)</f>
        <v>0</v>
      </c>
      <c r="I243" s="13" t="n">
        <f aca="false">IFERROR(IF(C243&gt;100,C243/10,C243)/F243-1,0)</f>
        <v>0</v>
      </c>
      <c r="J243" s="13" t="n">
        <f aca="false">IFERROR(IF(H243&gt;100,H243/10,H243)/F243-1,0)</f>
        <v>0</v>
      </c>
      <c r="K243" s="11" t="n">
        <f aca="false">IFERROR(VALUE(SUBSTITUTE(EXPORT!F243, " EUR", "")),0)</f>
        <v>0</v>
      </c>
      <c r="L243" s="14" t="n">
        <f aca="false">IFERROR(C243/K243-1,0)</f>
        <v>0</v>
      </c>
      <c r="M243" s="10" t="n">
        <f aca="true">IFERROR(DATEDIF(TODAY(),EXPORT!E243,"d"),0)</f>
        <v>0</v>
      </c>
      <c r="N243" s="14" t="n">
        <f aca="false">IFERROR(J243/M243*30,0)</f>
        <v>0</v>
      </c>
      <c r="O243" s="9" t="n">
        <f aca="false">MAX(N243-0.005,0)*MAX(ABS(L243)-0.25,0)*IF(IF(M243&gt;=384,0,M243)&gt;0,(384-M243)/384,0)*10000000</f>
        <v>0</v>
      </c>
    </row>
    <row r="244" customFormat="false" ht="12.8" hidden="false" customHeight="false" outlineLevel="0" collapsed="false">
      <c r="A244" s="4" t="n">
        <f aca="false">EXPORT!A244</f>
        <v>0</v>
      </c>
      <c r="B244" s="4" t="n">
        <f aca="false">EXPORT!B244</f>
        <v>0</v>
      </c>
      <c r="C244" s="5" t="n">
        <f aca="false">IFERROR(VALUE(SUBSTITUTE(EXPORT!C244, " EUR", "")),0)</f>
        <v>0</v>
      </c>
      <c r="D244" s="5" t="n">
        <f aca="false">IFERROR(VALUE(SUBSTITUTE(EXPORT!D244, " EUR", "")),0)</f>
        <v>0</v>
      </c>
      <c r="E244" s="6" t="str">
        <f aca="false">CONCATENATE(MID(EXPORT!E244,7,4),"/",MID(EXPORT!E244,4,2),"/",LEFT(EXPORT!E244,2))</f>
        <v>//</v>
      </c>
      <c r="F244" s="5" t="n">
        <f aca="false">IFERROR(VALUE(EXPORT!G244),0)</f>
        <v>0</v>
      </c>
      <c r="G244" s="5" t="n">
        <f aca="false">IFERROR(VALUE(EXPORT!H244),0)</f>
        <v>0</v>
      </c>
      <c r="H244" s="5" t="n">
        <f aca="false">IFERROR(D244,0)</f>
        <v>0</v>
      </c>
      <c r="I244" s="7" t="n">
        <f aca="false">IFERROR(IF(C244&gt;100,C244/10,C244)/F244-1,0)</f>
        <v>0</v>
      </c>
      <c r="J244" s="7" t="n">
        <f aca="false">IFERROR(IF(H244&gt;100,H244/10,H244)/F244-1,0)</f>
        <v>0</v>
      </c>
      <c r="K244" s="5" t="n">
        <f aca="false">IFERROR(VALUE(SUBSTITUTE(EXPORT!F244, " EUR", "")),0)</f>
        <v>0</v>
      </c>
      <c r="L244" s="8" t="n">
        <f aca="false">IFERROR(C244/K244-1,0)</f>
        <v>0</v>
      </c>
      <c r="M244" s="4" t="n">
        <f aca="true">IFERROR(DATEDIF(TODAY(),EXPORT!E244,"d"),0)</f>
        <v>0</v>
      </c>
      <c r="N244" s="8" t="n">
        <f aca="false">IFERROR(J244/M244*30,0)</f>
        <v>0</v>
      </c>
      <c r="O244" s="9" t="n">
        <f aca="false">MAX(N244-0.005,0)*MAX(ABS(L244)-0.25,0)*IF(IF(M244&gt;=384,0,M244)&gt;0,(384-M244)/384,0)*10000000</f>
        <v>0</v>
      </c>
    </row>
    <row r="245" customFormat="false" ht="12.8" hidden="false" customHeight="false" outlineLevel="0" collapsed="false">
      <c r="A245" s="10" t="n">
        <f aca="false">EXPORT!A245</f>
        <v>0</v>
      </c>
      <c r="B245" s="10" t="n">
        <f aca="false">EXPORT!B245</f>
        <v>0</v>
      </c>
      <c r="C245" s="11" t="n">
        <f aca="false">IFERROR(VALUE(SUBSTITUTE(EXPORT!C245, " EUR", "")),0)</f>
        <v>0</v>
      </c>
      <c r="D245" s="11" t="n">
        <f aca="false">IFERROR(VALUE(SUBSTITUTE(EXPORT!D245, " EUR", "")),0)</f>
        <v>0</v>
      </c>
      <c r="E245" s="12" t="str">
        <f aca="false">CONCATENATE(MID(EXPORT!E245,7,4),"/",MID(EXPORT!E245,4,2),"/",LEFT(EXPORT!E245,2))</f>
        <v>//</v>
      </c>
      <c r="F245" s="11" t="n">
        <f aca="false">IFERROR(VALUE(EXPORT!G245),0)</f>
        <v>0</v>
      </c>
      <c r="G245" s="11" t="n">
        <f aca="false">IFERROR(VALUE(EXPORT!H245),0)</f>
        <v>0</v>
      </c>
      <c r="H245" s="11" t="n">
        <f aca="false">IFERROR(D245,0)</f>
        <v>0</v>
      </c>
      <c r="I245" s="13" t="n">
        <f aca="false">IFERROR(IF(C245&gt;100,C245/10,C245)/F245-1,0)</f>
        <v>0</v>
      </c>
      <c r="J245" s="13" t="n">
        <f aca="false">IFERROR(IF(H245&gt;100,H245/10,H245)/F245-1,0)</f>
        <v>0</v>
      </c>
      <c r="K245" s="11" t="n">
        <f aca="false">IFERROR(VALUE(SUBSTITUTE(EXPORT!F245, " EUR", "")),0)</f>
        <v>0</v>
      </c>
      <c r="L245" s="14" t="n">
        <f aca="false">IFERROR(C245/K245-1,0)</f>
        <v>0</v>
      </c>
      <c r="M245" s="10" t="n">
        <f aca="true">IFERROR(DATEDIF(TODAY(),EXPORT!E245,"d"),0)</f>
        <v>0</v>
      </c>
      <c r="N245" s="14" t="n">
        <f aca="false">IFERROR(J245/M245*30,0)</f>
        <v>0</v>
      </c>
      <c r="O245" s="9" t="n">
        <f aca="false">MAX(N245-0.005,0)*MAX(ABS(L245)-0.25,0)*IF(IF(M245&gt;=384,0,M245)&gt;0,(384-M245)/384,0)*10000000</f>
        <v>0</v>
      </c>
    </row>
    <row r="246" customFormat="false" ht="12.8" hidden="false" customHeight="false" outlineLevel="0" collapsed="false">
      <c r="A246" s="4" t="n">
        <f aca="false">EXPORT!A246</f>
        <v>0</v>
      </c>
      <c r="B246" s="4" t="n">
        <f aca="false">EXPORT!B246</f>
        <v>0</v>
      </c>
      <c r="C246" s="5" t="n">
        <f aca="false">IFERROR(VALUE(SUBSTITUTE(EXPORT!C246, " EUR", "")),0)</f>
        <v>0</v>
      </c>
      <c r="D246" s="5" t="n">
        <f aca="false">IFERROR(VALUE(SUBSTITUTE(EXPORT!D246, " EUR", "")),0)</f>
        <v>0</v>
      </c>
      <c r="E246" s="6" t="str">
        <f aca="false">CONCATENATE(MID(EXPORT!E246,7,4),"/",MID(EXPORT!E246,4,2),"/",LEFT(EXPORT!E246,2))</f>
        <v>//</v>
      </c>
      <c r="F246" s="5" t="n">
        <f aca="false">IFERROR(VALUE(EXPORT!G246),0)</f>
        <v>0</v>
      </c>
      <c r="G246" s="5" t="n">
        <f aca="false">IFERROR(VALUE(EXPORT!H246),0)</f>
        <v>0</v>
      </c>
      <c r="H246" s="5" t="n">
        <f aca="false">IFERROR(D246,0)</f>
        <v>0</v>
      </c>
      <c r="I246" s="7" t="n">
        <f aca="false">IFERROR(IF(C246&gt;100,C246/10,C246)/F246-1,0)</f>
        <v>0</v>
      </c>
      <c r="J246" s="7" t="n">
        <f aca="false">IFERROR(IF(H246&gt;100,H246/10,H246)/F246-1,0)</f>
        <v>0</v>
      </c>
      <c r="K246" s="5" t="n">
        <f aca="false">IFERROR(VALUE(SUBSTITUTE(EXPORT!F246, " EUR", "")),0)</f>
        <v>0</v>
      </c>
      <c r="L246" s="8" t="n">
        <f aca="false">IFERROR(C246/K246-1,0)</f>
        <v>0</v>
      </c>
      <c r="M246" s="4" t="n">
        <f aca="true">IFERROR(DATEDIF(TODAY(),EXPORT!E246,"d"),0)</f>
        <v>0</v>
      </c>
      <c r="N246" s="8" t="n">
        <f aca="false">IFERROR(J246/M246*30,0)</f>
        <v>0</v>
      </c>
      <c r="O246" s="9" t="n">
        <f aca="false">MAX(N246-0.005,0)*MAX(ABS(L246)-0.25,0)*IF(IF(M246&gt;=384,0,M246)&gt;0,(384-M246)/384,0)*10000000</f>
        <v>0</v>
      </c>
    </row>
    <row r="247" customFormat="false" ht="12.8" hidden="false" customHeight="false" outlineLevel="0" collapsed="false">
      <c r="A247" s="10" t="n">
        <f aca="false">EXPORT!A247</f>
        <v>0</v>
      </c>
      <c r="B247" s="10" t="n">
        <f aca="false">EXPORT!B247</f>
        <v>0</v>
      </c>
      <c r="C247" s="11" t="n">
        <f aca="false">IFERROR(VALUE(SUBSTITUTE(EXPORT!C247, " EUR", "")),0)</f>
        <v>0</v>
      </c>
      <c r="D247" s="11" t="n">
        <f aca="false">IFERROR(VALUE(SUBSTITUTE(EXPORT!D247, " EUR", "")),0)</f>
        <v>0</v>
      </c>
      <c r="E247" s="12" t="str">
        <f aca="false">CONCATENATE(MID(EXPORT!E247,7,4),"/",MID(EXPORT!E247,4,2),"/",LEFT(EXPORT!E247,2))</f>
        <v>//</v>
      </c>
      <c r="F247" s="11" t="n">
        <f aca="false">IFERROR(VALUE(EXPORT!G247),0)</f>
        <v>0</v>
      </c>
      <c r="G247" s="11" t="n">
        <f aca="false">IFERROR(VALUE(EXPORT!H247),0)</f>
        <v>0</v>
      </c>
      <c r="H247" s="11" t="n">
        <f aca="false">IFERROR(D247,0)</f>
        <v>0</v>
      </c>
      <c r="I247" s="13" t="n">
        <f aca="false">IFERROR(IF(C247&gt;100,C247/10,C247)/F247-1,0)</f>
        <v>0</v>
      </c>
      <c r="J247" s="13" t="n">
        <f aca="false">IFERROR(IF(H247&gt;100,H247/10,H247)/F247-1,0)</f>
        <v>0</v>
      </c>
      <c r="K247" s="11" t="n">
        <f aca="false">IFERROR(VALUE(SUBSTITUTE(EXPORT!F247, " EUR", "")),0)</f>
        <v>0</v>
      </c>
      <c r="L247" s="14" t="n">
        <f aca="false">IFERROR(C247/K247-1,0)</f>
        <v>0</v>
      </c>
      <c r="M247" s="10" t="n">
        <f aca="true">IFERROR(DATEDIF(TODAY(),EXPORT!E247,"d"),0)</f>
        <v>0</v>
      </c>
      <c r="N247" s="14" t="n">
        <f aca="false">IFERROR(J247/M247*30,0)</f>
        <v>0</v>
      </c>
      <c r="O247" s="9" t="n">
        <f aca="false">MAX(N247-0.005,0)*MAX(ABS(L247)-0.25,0)*IF(IF(M247&gt;=384,0,M247)&gt;0,(384-M247)/384,0)*10000000</f>
        <v>0</v>
      </c>
    </row>
    <row r="248" customFormat="false" ht="12.8" hidden="false" customHeight="false" outlineLevel="0" collapsed="false">
      <c r="A248" s="4" t="n">
        <f aca="false">EXPORT!A248</f>
        <v>0</v>
      </c>
      <c r="B248" s="4" t="n">
        <f aca="false">EXPORT!B248</f>
        <v>0</v>
      </c>
      <c r="C248" s="5" t="n">
        <f aca="false">IFERROR(VALUE(SUBSTITUTE(EXPORT!C248, " EUR", "")),0)</f>
        <v>0</v>
      </c>
      <c r="D248" s="5" t="n">
        <f aca="false">IFERROR(VALUE(SUBSTITUTE(EXPORT!D248, " EUR", "")),0)</f>
        <v>0</v>
      </c>
      <c r="E248" s="6" t="str">
        <f aca="false">CONCATENATE(MID(EXPORT!E248,7,4),"/",MID(EXPORT!E248,4,2),"/",LEFT(EXPORT!E248,2))</f>
        <v>//</v>
      </c>
      <c r="F248" s="5" t="n">
        <f aca="false">IFERROR(VALUE(EXPORT!G248),0)</f>
        <v>0</v>
      </c>
      <c r="G248" s="5" t="n">
        <f aca="false">IFERROR(VALUE(EXPORT!H248),0)</f>
        <v>0</v>
      </c>
      <c r="H248" s="5" t="n">
        <f aca="false">IFERROR(D248,0)</f>
        <v>0</v>
      </c>
      <c r="I248" s="7" t="n">
        <f aca="false">IFERROR(IF(C248&gt;100,C248/10,C248)/F248-1,0)</f>
        <v>0</v>
      </c>
      <c r="J248" s="7" t="n">
        <f aca="false">IFERROR(IF(H248&gt;100,H248/10,H248)/F248-1,0)</f>
        <v>0</v>
      </c>
      <c r="K248" s="5" t="n">
        <f aca="false">IFERROR(VALUE(SUBSTITUTE(EXPORT!F248, " EUR", "")),0)</f>
        <v>0</v>
      </c>
      <c r="L248" s="8" t="n">
        <f aca="false">IFERROR(C248/K248-1,0)</f>
        <v>0</v>
      </c>
      <c r="M248" s="4" t="n">
        <f aca="true">IFERROR(DATEDIF(TODAY(),EXPORT!E248,"d"),0)</f>
        <v>0</v>
      </c>
      <c r="N248" s="8" t="n">
        <f aca="false">IFERROR(J248/M248*30,0)</f>
        <v>0</v>
      </c>
      <c r="O248" s="9" t="n">
        <f aca="false">MAX(N248-0.005,0)*MAX(ABS(L248)-0.25,0)*IF(IF(M248&gt;=384,0,M248)&gt;0,(384-M248)/384,0)*10000000</f>
        <v>0</v>
      </c>
    </row>
    <row r="249" customFormat="false" ht="12.8" hidden="false" customHeight="false" outlineLevel="0" collapsed="false">
      <c r="A249" s="10" t="n">
        <f aca="false">EXPORT!A249</f>
        <v>0</v>
      </c>
      <c r="B249" s="10" t="n">
        <f aca="false">EXPORT!B249</f>
        <v>0</v>
      </c>
      <c r="C249" s="11" t="n">
        <f aca="false">IFERROR(VALUE(SUBSTITUTE(EXPORT!C249, " EUR", "")),0)</f>
        <v>0</v>
      </c>
      <c r="D249" s="11" t="n">
        <f aca="false">IFERROR(VALUE(SUBSTITUTE(EXPORT!D249, " EUR", "")),0)</f>
        <v>0</v>
      </c>
      <c r="E249" s="12" t="str">
        <f aca="false">CONCATENATE(MID(EXPORT!E249,7,4),"/",MID(EXPORT!E249,4,2),"/",LEFT(EXPORT!E249,2))</f>
        <v>//</v>
      </c>
      <c r="F249" s="11" t="n">
        <f aca="false">IFERROR(VALUE(EXPORT!G249),0)</f>
        <v>0</v>
      </c>
      <c r="G249" s="11" t="n">
        <f aca="false">IFERROR(VALUE(EXPORT!H249),0)</f>
        <v>0</v>
      </c>
      <c r="H249" s="11" t="n">
        <f aca="false">IFERROR(D249,0)</f>
        <v>0</v>
      </c>
      <c r="I249" s="13" t="n">
        <f aca="false">IFERROR(IF(C249&gt;100,C249/10,C249)/F249-1,0)</f>
        <v>0</v>
      </c>
      <c r="J249" s="13" t="n">
        <f aca="false">IFERROR(IF(H249&gt;100,H249/10,H249)/F249-1,0)</f>
        <v>0</v>
      </c>
      <c r="K249" s="11" t="n">
        <f aca="false">IFERROR(VALUE(SUBSTITUTE(EXPORT!F249, " EUR", "")),0)</f>
        <v>0</v>
      </c>
      <c r="L249" s="14" t="n">
        <f aca="false">IFERROR(C249/K249-1,0)</f>
        <v>0</v>
      </c>
      <c r="M249" s="10" t="n">
        <f aca="true">IFERROR(DATEDIF(TODAY(),EXPORT!E249,"d"),0)</f>
        <v>0</v>
      </c>
      <c r="N249" s="14" t="n">
        <f aca="false">IFERROR(J249/M249*30,0)</f>
        <v>0</v>
      </c>
      <c r="O249" s="9" t="n">
        <f aca="false">MAX(N249-0.005,0)*MAX(ABS(L249)-0.25,0)*IF(IF(M249&gt;=384,0,M249)&gt;0,(384-M249)/384,0)*10000000</f>
        <v>0</v>
      </c>
    </row>
    <row r="250" customFormat="false" ht="12.8" hidden="false" customHeight="false" outlineLevel="0" collapsed="false">
      <c r="A250" s="4" t="n">
        <f aca="false">EXPORT!A250</f>
        <v>0</v>
      </c>
      <c r="B250" s="4" t="n">
        <f aca="false">EXPORT!B250</f>
        <v>0</v>
      </c>
      <c r="C250" s="5" t="n">
        <f aca="false">IFERROR(VALUE(SUBSTITUTE(EXPORT!C250, " EUR", "")),0)</f>
        <v>0</v>
      </c>
      <c r="D250" s="5" t="n">
        <f aca="false">IFERROR(VALUE(SUBSTITUTE(EXPORT!D250, " EUR", "")),0)</f>
        <v>0</v>
      </c>
      <c r="E250" s="6" t="str">
        <f aca="false">CONCATENATE(MID(EXPORT!E250,7,4),"/",MID(EXPORT!E250,4,2),"/",LEFT(EXPORT!E250,2))</f>
        <v>//</v>
      </c>
      <c r="F250" s="5" t="n">
        <f aca="false">IFERROR(VALUE(EXPORT!G250),0)</f>
        <v>0</v>
      </c>
      <c r="G250" s="5" t="n">
        <f aca="false">IFERROR(VALUE(EXPORT!H250),0)</f>
        <v>0</v>
      </c>
      <c r="H250" s="5" t="n">
        <f aca="false">IFERROR(D250,0)</f>
        <v>0</v>
      </c>
      <c r="I250" s="7" t="n">
        <f aca="false">IFERROR(IF(C250&gt;100,C250/10,C250)/F250-1,0)</f>
        <v>0</v>
      </c>
      <c r="J250" s="7" t="n">
        <f aca="false">IFERROR(IF(H250&gt;100,H250/10,H250)/F250-1,0)</f>
        <v>0</v>
      </c>
      <c r="K250" s="5" t="n">
        <f aca="false">IFERROR(VALUE(SUBSTITUTE(EXPORT!F250, " EUR", "")),0)</f>
        <v>0</v>
      </c>
      <c r="L250" s="8" t="n">
        <f aca="false">IFERROR(C250/K250-1,0)</f>
        <v>0</v>
      </c>
      <c r="M250" s="4" t="n">
        <f aca="true">IFERROR(DATEDIF(TODAY(),EXPORT!E250,"d"),0)</f>
        <v>0</v>
      </c>
      <c r="N250" s="8" t="n">
        <f aca="false">IFERROR(J250/M250*30,0)</f>
        <v>0</v>
      </c>
      <c r="O250" s="9" t="n">
        <f aca="false">MAX(N250-0.005,0)*MAX(ABS(L250)-0.25,0)*IF(IF(M250&gt;=384,0,M250)&gt;0,(384-M250)/384,0)*10000000</f>
        <v>0</v>
      </c>
    </row>
    <row r="251" customFormat="false" ht="12.8" hidden="false" customHeight="false" outlineLevel="0" collapsed="false">
      <c r="A251" s="10" t="n">
        <f aca="false">EXPORT!A251</f>
        <v>0</v>
      </c>
      <c r="B251" s="10" t="n">
        <f aca="false">EXPORT!B251</f>
        <v>0</v>
      </c>
      <c r="C251" s="11" t="n">
        <f aca="false">IFERROR(VALUE(SUBSTITUTE(EXPORT!C251, " EUR", "")),0)</f>
        <v>0</v>
      </c>
      <c r="D251" s="11" t="n">
        <f aca="false">IFERROR(VALUE(SUBSTITUTE(EXPORT!D251, " EUR", "")),0)</f>
        <v>0</v>
      </c>
      <c r="E251" s="12" t="str">
        <f aca="false">CONCATENATE(MID(EXPORT!E251,7,4),"/",MID(EXPORT!E251,4,2),"/",LEFT(EXPORT!E251,2))</f>
        <v>//</v>
      </c>
      <c r="F251" s="11" t="n">
        <f aca="false">IFERROR(VALUE(EXPORT!G251),0)</f>
        <v>0</v>
      </c>
      <c r="G251" s="11" t="n">
        <f aca="false">IFERROR(VALUE(EXPORT!H251),0)</f>
        <v>0</v>
      </c>
      <c r="H251" s="11" t="n">
        <f aca="false">IFERROR(D251,0)</f>
        <v>0</v>
      </c>
      <c r="I251" s="13" t="n">
        <f aca="false">IFERROR(IF(C251&gt;100,C251/10,C251)/F251-1,0)</f>
        <v>0</v>
      </c>
      <c r="J251" s="13" t="n">
        <f aca="false">IFERROR(IF(H251&gt;100,H251/10,H251)/F251-1,0)</f>
        <v>0</v>
      </c>
      <c r="K251" s="11" t="n">
        <f aca="false">IFERROR(VALUE(SUBSTITUTE(EXPORT!F251, " EUR", "")),0)</f>
        <v>0</v>
      </c>
      <c r="L251" s="14" t="n">
        <f aca="false">IFERROR(C251/K251-1,0)</f>
        <v>0</v>
      </c>
      <c r="M251" s="10" t="n">
        <f aca="true">IFERROR(DATEDIF(TODAY(),EXPORT!E251,"d"),0)</f>
        <v>0</v>
      </c>
      <c r="N251" s="14" t="n">
        <f aca="false">IFERROR(J251/M251*30,0)</f>
        <v>0</v>
      </c>
      <c r="O251" s="9" t="n">
        <f aca="false">MAX(N251-0.005,0)*MAX(ABS(L251)-0.25,0)*IF(IF(M251&gt;=384,0,M251)&gt;0,(384-M251)/384,0)*10000000</f>
        <v>0</v>
      </c>
    </row>
    <row r="252" customFormat="false" ht="12.8" hidden="false" customHeight="false" outlineLevel="0" collapsed="false">
      <c r="A252" s="4" t="n">
        <f aca="false">EXPORT!A252</f>
        <v>0</v>
      </c>
      <c r="B252" s="4" t="n">
        <f aca="false">EXPORT!B252</f>
        <v>0</v>
      </c>
      <c r="C252" s="5" t="n">
        <f aca="false">IFERROR(VALUE(SUBSTITUTE(EXPORT!C252, " EUR", "")),0)</f>
        <v>0</v>
      </c>
      <c r="D252" s="5" t="n">
        <f aca="false">IFERROR(VALUE(SUBSTITUTE(EXPORT!D252, " EUR", "")),0)</f>
        <v>0</v>
      </c>
      <c r="E252" s="6" t="str">
        <f aca="false">CONCATENATE(MID(EXPORT!E252,7,4),"/",MID(EXPORT!E252,4,2),"/",LEFT(EXPORT!E252,2))</f>
        <v>//</v>
      </c>
      <c r="F252" s="5" t="n">
        <f aca="false">IFERROR(VALUE(EXPORT!G252),0)</f>
        <v>0</v>
      </c>
      <c r="G252" s="5" t="n">
        <f aca="false">IFERROR(VALUE(EXPORT!H252),0)</f>
        <v>0</v>
      </c>
      <c r="H252" s="5" t="n">
        <f aca="false">IFERROR(D252,0)</f>
        <v>0</v>
      </c>
      <c r="I252" s="7" t="n">
        <f aca="false">IFERROR(IF(C252&gt;100,C252/10,C252)/F252-1,0)</f>
        <v>0</v>
      </c>
      <c r="J252" s="7" t="n">
        <f aca="false">IFERROR(IF(H252&gt;100,H252/10,H252)/F252-1,0)</f>
        <v>0</v>
      </c>
      <c r="K252" s="5" t="n">
        <f aca="false">IFERROR(VALUE(SUBSTITUTE(EXPORT!F252, " EUR", "")),0)</f>
        <v>0</v>
      </c>
      <c r="L252" s="8" t="n">
        <f aca="false">IFERROR(C252/K252-1,0)</f>
        <v>0</v>
      </c>
      <c r="M252" s="4" t="n">
        <f aca="true">IFERROR(DATEDIF(TODAY(),EXPORT!E252,"d"),0)</f>
        <v>0</v>
      </c>
      <c r="N252" s="8" t="n">
        <f aca="false">IFERROR(J252/M252*30,0)</f>
        <v>0</v>
      </c>
      <c r="O252" s="9" t="n">
        <f aca="false">MAX(N252-0.005,0)*MAX(ABS(L252)-0.25,0)*IF(IF(M252&gt;=384,0,M252)&gt;0,(384-M252)/384,0)*10000000</f>
        <v>0</v>
      </c>
    </row>
    <row r="253" customFormat="false" ht="12.8" hidden="false" customHeight="false" outlineLevel="0" collapsed="false">
      <c r="A253" s="10" t="n">
        <f aca="false">EXPORT!A253</f>
        <v>0</v>
      </c>
      <c r="B253" s="10" t="n">
        <f aca="false">EXPORT!B253</f>
        <v>0</v>
      </c>
      <c r="C253" s="11" t="n">
        <f aca="false">IFERROR(VALUE(SUBSTITUTE(EXPORT!C253, " EUR", "")),0)</f>
        <v>0</v>
      </c>
      <c r="D253" s="11" t="n">
        <f aca="false">IFERROR(VALUE(SUBSTITUTE(EXPORT!D253, " EUR", "")),0)</f>
        <v>0</v>
      </c>
      <c r="E253" s="12" t="str">
        <f aca="false">CONCATENATE(MID(EXPORT!E253,7,4),"/",MID(EXPORT!E253,4,2),"/",LEFT(EXPORT!E253,2))</f>
        <v>//</v>
      </c>
      <c r="F253" s="11" t="n">
        <f aca="false">IFERROR(VALUE(EXPORT!G253),0)</f>
        <v>0</v>
      </c>
      <c r="G253" s="11" t="n">
        <f aca="false">IFERROR(VALUE(EXPORT!H253),0)</f>
        <v>0</v>
      </c>
      <c r="H253" s="11" t="n">
        <f aca="false">IFERROR(D253,0)</f>
        <v>0</v>
      </c>
      <c r="I253" s="13" t="n">
        <f aca="false">IFERROR(IF(C253&gt;100,C253/10,C253)/F253-1,0)</f>
        <v>0</v>
      </c>
      <c r="J253" s="13" t="n">
        <f aca="false">IFERROR(IF(H253&gt;100,H253/10,H253)/F253-1,0)</f>
        <v>0</v>
      </c>
      <c r="K253" s="11" t="n">
        <f aca="false">IFERROR(VALUE(SUBSTITUTE(EXPORT!F253, " EUR", "")),0)</f>
        <v>0</v>
      </c>
      <c r="L253" s="14" t="n">
        <f aca="false">IFERROR(C253/K253-1,0)</f>
        <v>0</v>
      </c>
      <c r="M253" s="10" t="n">
        <f aca="true">IFERROR(DATEDIF(TODAY(),EXPORT!E253,"d"),0)</f>
        <v>0</v>
      </c>
      <c r="N253" s="14" t="n">
        <f aca="false">IFERROR(J253/M253*30,0)</f>
        <v>0</v>
      </c>
      <c r="O253" s="9" t="n">
        <f aca="false">MAX(N253-0.005,0)*MAX(ABS(L253)-0.25,0)*IF(IF(M253&gt;=384,0,M253)&gt;0,(384-M253)/384,0)*10000000</f>
        <v>0</v>
      </c>
    </row>
    <row r="254" customFormat="false" ht="12.8" hidden="false" customHeight="false" outlineLevel="0" collapsed="false">
      <c r="A254" s="4" t="n">
        <f aca="false">EXPORT!A254</f>
        <v>0</v>
      </c>
      <c r="B254" s="4" t="n">
        <f aca="false">EXPORT!B254</f>
        <v>0</v>
      </c>
      <c r="C254" s="5" t="n">
        <f aca="false">IFERROR(VALUE(SUBSTITUTE(EXPORT!C254, " EUR", "")),0)</f>
        <v>0</v>
      </c>
      <c r="D254" s="5" t="n">
        <f aca="false">IFERROR(VALUE(SUBSTITUTE(EXPORT!D254, " EUR", "")),0)</f>
        <v>0</v>
      </c>
      <c r="E254" s="6" t="str">
        <f aca="false">CONCATENATE(MID(EXPORT!E254,7,4),"/",MID(EXPORT!E254,4,2),"/",LEFT(EXPORT!E254,2))</f>
        <v>//</v>
      </c>
      <c r="F254" s="5" t="n">
        <f aca="false">IFERROR(VALUE(EXPORT!G254),0)</f>
        <v>0</v>
      </c>
      <c r="G254" s="5" t="n">
        <f aca="false">IFERROR(VALUE(EXPORT!H254),0)</f>
        <v>0</v>
      </c>
      <c r="H254" s="5" t="n">
        <f aca="false">IFERROR(D254,0)</f>
        <v>0</v>
      </c>
      <c r="I254" s="7" t="n">
        <f aca="false">IFERROR(IF(C254&gt;100,C254/10,C254)/F254-1,0)</f>
        <v>0</v>
      </c>
      <c r="J254" s="7" t="n">
        <f aca="false">IFERROR(IF(H254&gt;100,H254/10,H254)/F254-1,0)</f>
        <v>0</v>
      </c>
      <c r="K254" s="5" t="n">
        <f aca="false">IFERROR(VALUE(SUBSTITUTE(EXPORT!F254, " EUR", "")),0)</f>
        <v>0</v>
      </c>
      <c r="L254" s="8" t="n">
        <f aca="false">IFERROR(C254/K254-1,0)</f>
        <v>0</v>
      </c>
      <c r="M254" s="4" t="n">
        <f aca="true">IFERROR(DATEDIF(TODAY(),EXPORT!E254,"d"),0)</f>
        <v>0</v>
      </c>
      <c r="N254" s="8" t="n">
        <f aca="false">IFERROR(J254/M254*30,0)</f>
        <v>0</v>
      </c>
      <c r="O254" s="9" t="n">
        <f aca="false">MAX(N254-0.005,0)*MAX(ABS(L254)-0.25,0)*IF(IF(M254&gt;=384,0,M254)&gt;0,(384-M254)/384,0)*10000000</f>
        <v>0</v>
      </c>
    </row>
    <row r="255" customFormat="false" ht="12.8" hidden="false" customHeight="false" outlineLevel="0" collapsed="false">
      <c r="A255" s="10" t="n">
        <f aca="false">EXPORT!A255</f>
        <v>0</v>
      </c>
      <c r="B255" s="10" t="n">
        <f aca="false">EXPORT!B255</f>
        <v>0</v>
      </c>
      <c r="C255" s="11" t="n">
        <f aca="false">IFERROR(VALUE(SUBSTITUTE(EXPORT!C255, " EUR", "")),0)</f>
        <v>0</v>
      </c>
      <c r="D255" s="11" t="n">
        <f aca="false">IFERROR(VALUE(SUBSTITUTE(EXPORT!D255, " EUR", "")),0)</f>
        <v>0</v>
      </c>
      <c r="E255" s="12" t="str">
        <f aca="false">CONCATENATE(MID(EXPORT!E255,7,4),"/",MID(EXPORT!E255,4,2),"/",LEFT(EXPORT!E255,2))</f>
        <v>//</v>
      </c>
      <c r="F255" s="11" t="n">
        <f aca="false">IFERROR(VALUE(EXPORT!G255),0)</f>
        <v>0</v>
      </c>
      <c r="G255" s="11" t="n">
        <f aca="false">IFERROR(VALUE(EXPORT!H255),0)</f>
        <v>0</v>
      </c>
      <c r="H255" s="11" t="n">
        <f aca="false">IFERROR(D255,0)</f>
        <v>0</v>
      </c>
      <c r="I255" s="13" t="n">
        <f aca="false">IFERROR(IF(C255&gt;100,C255/10,C255)/F255-1,0)</f>
        <v>0</v>
      </c>
      <c r="J255" s="13" t="n">
        <f aca="false">IFERROR(IF(H255&gt;100,H255/10,H255)/F255-1,0)</f>
        <v>0</v>
      </c>
      <c r="K255" s="11" t="n">
        <f aca="false">IFERROR(VALUE(SUBSTITUTE(EXPORT!F255, " EUR", "")),0)</f>
        <v>0</v>
      </c>
      <c r="L255" s="14" t="n">
        <f aca="false">IFERROR(C255/K255-1,0)</f>
        <v>0</v>
      </c>
      <c r="M255" s="10" t="n">
        <f aca="true">IFERROR(DATEDIF(TODAY(),EXPORT!E255,"d"),0)</f>
        <v>0</v>
      </c>
      <c r="N255" s="14" t="n">
        <f aca="false">IFERROR(J255/M255*30,0)</f>
        <v>0</v>
      </c>
      <c r="O255" s="9" t="n">
        <f aca="false">MAX(N255-0.005,0)*MAX(ABS(L255)-0.25,0)*IF(IF(M255&gt;=384,0,M255)&gt;0,(384-M255)/384,0)*10000000</f>
        <v>0</v>
      </c>
    </row>
    <row r="256" customFormat="false" ht="12.8" hidden="false" customHeight="false" outlineLevel="0" collapsed="false">
      <c r="A256" s="4" t="n">
        <f aca="false">EXPORT!A256</f>
        <v>0</v>
      </c>
      <c r="B256" s="4" t="n">
        <f aca="false">EXPORT!B256</f>
        <v>0</v>
      </c>
      <c r="C256" s="5" t="n">
        <f aca="false">IFERROR(VALUE(SUBSTITUTE(EXPORT!C256, " EUR", "")),0)</f>
        <v>0</v>
      </c>
      <c r="D256" s="5" t="n">
        <f aca="false">IFERROR(VALUE(SUBSTITUTE(EXPORT!D256, " EUR", "")),0)</f>
        <v>0</v>
      </c>
      <c r="E256" s="6" t="str">
        <f aca="false">CONCATENATE(MID(EXPORT!E256,7,4),"/",MID(EXPORT!E256,4,2),"/",LEFT(EXPORT!E256,2))</f>
        <v>//</v>
      </c>
      <c r="F256" s="5" t="n">
        <f aca="false">IFERROR(VALUE(EXPORT!G256),0)</f>
        <v>0</v>
      </c>
      <c r="G256" s="5" t="n">
        <f aca="false">IFERROR(VALUE(EXPORT!H256),0)</f>
        <v>0</v>
      </c>
      <c r="H256" s="5" t="n">
        <f aca="false">IFERROR(D256,0)</f>
        <v>0</v>
      </c>
      <c r="I256" s="7" t="n">
        <f aca="false">IFERROR(IF(C256&gt;100,C256/10,C256)/F256-1,0)</f>
        <v>0</v>
      </c>
      <c r="J256" s="7" t="n">
        <f aca="false">IFERROR(IF(H256&gt;100,H256/10,H256)/F256-1,0)</f>
        <v>0</v>
      </c>
      <c r="K256" s="5" t="n">
        <f aca="false">IFERROR(VALUE(SUBSTITUTE(EXPORT!F256, " EUR", "")),0)</f>
        <v>0</v>
      </c>
      <c r="L256" s="8" t="n">
        <f aca="false">IFERROR(C256/K256-1,0)</f>
        <v>0</v>
      </c>
      <c r="M256" s="4" t="n">
        <f aca="true">IFERROR(DATEDIF(TODAY(),EXPORT!E256,"d"),0)</f>
        <v>0</v>
      </c>
      <c r="N256" s="8" t="n">
        <f aca="false">IFERROR(J256/M256*30,0)</f>
        <v>0</v>
      </c>
      <c r="O256" s="9" t="n">
        <f aca="false">MAX(N256-0.005,0)*MAX(ABS(L256)-0.25,0)*IF(IF(M256&gt;=384,0,M256)&gt;0,(384-M256)/384,0)*10000000</f>
        <v>0</v>
      </c>
    </row>
    <row r="257" customFormat="false" ht="12.8" hidden="false" customHeight="false" outlineLevel="0" collapsed="false">
      <c r="A257" s="10" t="n">
        <f aca="false">EXPORT!A257</f>
        <v>0</v>
      </c>
      <c r="B257" s="10" t="n">
        <f aca="false">EXPORT!B257</f>
        <v>0</v>
      </c>
      <c r="C257" s="11" t="n">
        <f aca="false">IFERROR(VALUE(SUBSTITUTE(EXPORT!C257, " EUR", "")),0)</f>
        <v>0</v>
      </c>
      <c r="D257" s="11" t="n">
        <f aca="false">IFERROR(VALUE(SUBSTITUTE(EXPORT!D257, " EUR", "")),0)</f>
        <v>0</v>
      </c>
      <c r="E257" s="12" t="str">
        <f aca="false">CONCATENATE(MID(EXPORT!E257,7,4),"/",MID(EXPORT!E257,4,2),"/",LEFT(EXPORT!E257,2))</f>
        <v>//</v>
      </c>
      <c r="F257" s="11" t="n">
        <f aca="false">IFERROR(VALUE(EXPORT!G257),0)</f>
        <v>0</v>
      </c>
      <c r="G257" s="11" t="n">
        <f aca="false">IFERROR(VALUE(EXPORT!H257),0)</f>
        <v>0</v>
      </c>
      <c r="H257" s="11" t="n">
        <f aca="false">IFERROR(D257,0)</f>
        <v>0</v>
      </c>
      <c r="I257" s="13" t="n">
        <f aca="false">IFERROR(IF(C257&gt;100,C257/10,C257)/F257-1,0)</f>
        <v>0</v>
      </c>
      <c r="J257" s="13" t="n">
        <f aca="false">IFERROR(IF(H257&gt;100,H257/10,H257)/F257-1,0)</f>
        <v>0</v>
      </c>
      <c r="K257" s="11" t="n">
        <f aca="false">IFERROR(VALUE(SUBSTITUTE(EXPORT!F257, " EUR", "")),0)</f>
        <v>0</v>
      </c>
      <c r="L257" s="14" t="n">
        <f aca="false">IFERROR(C257/K257-1,0)</f>
        <v>0</v>
      </c>
      <c r="M257" s="10" t="n">
        <f aca="true">IFERROR(DATEDIF(TODAY(),EXPORT!E257,"d"),0)</f>
        <v>0</v>
      </c>
      <c r="N257" s="14" t="n">
        <f aca="false">IFERROR(J257/M257*30,0)</f>
        <v>0</v>
      </c>
      <c r="O257" s="9" t="n">
        <f aca="false">MAX(N257-0.005,0)*MAX(ABS(L257)-0.25,0)*IF(IF(M257&gt;=384,0,M257)&gt;0,(384-M257)/384,0)*10000000</f>
        <v>0</v>
      </c>
    </row>
    <row r="258" customFormat="false" ht="12.8" hidden="false" customHeight="false" outlineLevel="0" collapsed="false">
      <c r="A258" s="4" t="n">
        <f aca="false">EXPORT!A258</f>
        <v>0</v>
      </c>
      <c r="B258" s="4" t="n">
        <f aca="false">EXPORT!B258</f>
        <v>0</v>
      </c>
      <c r="C258" s="5" t="n">
        <f aca="false">IFERROR(VALUE(SUBSTITUTE(EXPORT!C258, " EUR", "")),0)</f>
        <v>0</v>
      </c>
      <c r="D258" s="5" t="n">
        <f aca="false">IFERROR(VALUE(SUBSTITUTE(EXPORT!D258, " EUR", "")),0)</f>
        <v>0</v>
      </c>
      <c r="E258" s="6" t="str">
        <f aca="false">CONCATENATE(MID(EXPORT!E258,7,4),"/",MID(EXPORT!E258,4,2),"/",LEFT(EXPORT!E258,2))</f>
        <v>//</v>
      </c>
      <c r="F258" s="5" t="n">
        <f aca="false">IFERROR(VALUE(EXPORT!G258),0)</f>
        <v>0</v>
      </c>
      <c r="G258" s="5" t="n">
        <f aca="false">IFERROR(VALUE(EXPORT!H258),0)</f>
        <v>0</v>
      </c>
      <c r="H258" s="5" t="n">
        <f aca="false">IFERROR(D258,0)</f>
        <v>0</v>
      </c>
      <c r="I258" s="7" t="n">
        <f aca="false">IFERROR(IF(C258&gt;100,C258/10,C258)/F258-1,0)</f>
        <v>0</v>
      </c>
      <c r="J258" s="7" t="n">
        <f aca="false">IFERROR(IF(H258&gt;100,H258/10,H258)/F258-1,0)</f>
        <v>0</v>
      </c>
      <c r="K258" s="5" t="n">
        <f aca="false">IFERROR(VALUE(SUBSTITUTE(EXPORT!F258, " EUR", "")),0)</f>
        <v>0</v>
      </c>
      <c r="L258" s="8" t="n">
        <f aca="false">IFERROR(C258/K258-1,0)</f>
        <v>0</v>
      </c>
      <c r="M258" s="4" t="n">
        <f aca="true">IFERROR(DATEDIF(TODAY(),EXPORT!E258,"d"),0)</f>
        <v>0</v>
      </c>
      <c r="N258" s="8" t="n">
        <f aca="false">IFERROR(J258/M258*30,0)</f>
        <v>0</v>
      </c>
      <c r="O258" s="9" t="n">
        <f aca="false">MAX(N258-0.005,0)*MAX(ABS(L258)-0.25,0)*IF(IF(M258&gt;=384,0,M258)&gt;0,(384-M258)/384,0)*10000000</f>
        <v>0</v>
      </c>
    </row>
    <row r="259" customFormat="false" ht="12.8" hidden="false" customHeight="false" outlineLevel="0" collapsed="false">
      <c r="A259" s="10" t="n">
        <f aca="false">EXPORT!A259</f>
        <v>0</v>
      </c>
      <c r="B259" s="10" t="n">
        <f aca="false">EXPORT!B259</f>
        <v>0</v>
      </c>
      <c r="C259" s="11" t="n">
        <f aca="false">IFERROR(VALUE(SUBSTITUTE(EXPORT!C259, " EUR", "")),0)</f>
        <v>0</v>
      </c>
      <c r="D259" s="11" t="n">
        <f aca="false">IFERROR(VALUE(SUBSTITUTE(EXPORT!D259, " EUR", "")),0)</f>
        <v>0</v>
      </c>
      <c r="E259" s="12" t="str">
        <f aca="false">CONCATENATE(MID(EXPORT!E259,7,4),"/",MID(EXPORT!E259,4,2),"/",LEFT(EXPORT!E259,2))</f>
        <v>//</v>
      </c>
      <c r="F259" s="11" t="n">
        <f aca="false">IFERROR(VALUE(EXPORT!G259),0)</f>
        <v>0</v>
      </c>
      <c r="G259" s="11" t="n">
        <f aca="false">IFERROR(VALUE(EXPORT!H259),0)</f>
        <v>0</v>
      </c>
      <c r="H259" s="11" t="n">
        <f aca="false">IFERROR(D259,0)</f>
        <v>0</v>
      </c>
      <c r="I259" s="13" t="n">
        <f aca="false">IFERROR(IF(C259&gt;100,C259/10,C259)/F259-1,0)</f>
        <v>0</v>
      </c>
      <c r="J259" s="13" t="n">
        <f aca="false">IFERROR(IF(H259&gt;100,H259/10,H259)/F259-1,0)</f>
        <v>0</v>
      </c>
      <c r="K259" s="11" t="n">
        <f aca="false">IFERROR(VALUE(SUBSTITUTE(EXPORT!F259, " EUR", "")),0)</f>
        <v>0</v>
      </c>
      <c r="L259" s="14" t="n">
        <f aca="false">IFERROR(C259/K259-1,0)</f>
        <v>0</v>
      </c>
      <c r="M259" s="10" t="n">
        <f aca="true">IFERROR(DATEDIF(TODAY(),EXPORT!E259,"d"),0)</f>
        <v>0</v>
      </c>
      <c r="N259" s="14" t="n">
        <f aca="false">IFERROR(J259/M259*30,0)</f>
        <v>0</v>
      </c>
      <c r="O259" s="9" t="n">
        <f aca="false">MAX(N259-0.005,0)*MAX(ABS(L259)-0.25,0)*IF(IF(M259&gt;=384,0,M259)&gt;0,(384-M259)/384,0)*10000000</f>
        <v>0</v>
      </c>
    </row>
    <row r="260" customFormat="false" ht="12.8" hidden="false" customHeight="false" outlineLevel="0" collapsed="false">
      <c r="A260" s="4" t="n">
        <f aca="false">EXPORT!A260</f>
        <v>0</v>
      </c>
      <c r="B260" s="4" t="n">
        <f aca="false">EXPORT!B260</f>
        <v>0</v>
      </c>
      <c r="C260" s="5" t="n">
        <f aca="false">IFERROR(VALUE(SUBSTITUTE(EXPORT!C260, " EUR", "")),0)</f>
        <v>0</v>
      </c>
      <c r="D260" s="5" t="n">
        <f aca="false">IFERROR(VALUE(SUBSTITUTE(EXPORT!D260, " EUR", "")),0)</f>
        <v>0</v>
      </c>
      <c r="E260" s="6" t="str">
        <f aca="false">CONCATENATE(MID(EXPORT!E260,7,4),"/",MID(EXPORT!E260,4,2),"/",LEFT(EXPORT!E260,2))</f>
        <v>//</v>
      </c>
      <c r="F260" s="5" t="n">
        <f aca="false">IFERROR(VALUE(EXPORT!G260),0)</f>
        <v>0</v>
      </c>
      <c r="G260" s="5" t="n">
        <f aca="false">IFERROR(VALUE(EXPORT!H260),0)</f>
        <v>0</v>
      </c>
      <c r="H260" s="5" t="n">
        <f aca="false">IFERROR(D260,0)</f>
        <v>0</v>
      </c>
      <c r="I260" s="7" t="n">
        <f aca="false">IFERROR(IF(C260&gt;100,C260/10,C260)/F260-1,0)</f>
        <v>0</v>
      </c>
      <c r="J260" s="7" t="n">
        <f aca="false">IFERROR(IF(H260&gt;100,H260/10,H260)/F260-1,0)</f>
        <v>0</v>
      </c>
      <c r="K260" s="5" t="n">
        <f aca="false">IFERROR(VALUE(SUBSTITUTE(EXPORT!F260, " EUR", "")),0)</f>
        <v>0</v>
      </c>
      <c r="L260" s="8" t="n">
        <f aca="false">IFERROR(C260/K260-1,0)</f>
        <v>0</v>
      </c>
      <c r="M260" s="4" t="n">
        <f aca="true">IFERROR(DATEDIF(TODAY(),EXPORT!E260,"d"),0)</f>
        <v>0</v>
      </c>
      <c r="N260" s="8" t="n">
        <f aca="false">IFERROR(J260/M260*30,0)</f>
        <v>0</v>
      </c>
      <c r="O260" s="9" t="n">
        <f aca="false">MAX(N260-0.005,0)*MAX(ABS(L260)-0.25,0)*IF(IF(M260&gt;=384,0,M260)&gt;0,(384-M260)/384,0)*10000000</f>
        <v>0</v>
      </c>
    </row>
    <row r="261" customFormat="false" ht="12.8" hidden="false" customHeight="false" outlineLevel="0" collapsed="false">
      <c r="A261" s="10" t="n">
        <f aca="false">EXPORT!A261</f>
        <v>0</v>
      </c>
      <c r="B261" s="10" t="n">
        <f aca="false">EXPORT!B261</f>
        <v>0</v>
      </c>
      <c r="C261" s="11" t="n">
        <f aca="false">IFERROR(VALUE(SUBSTITUTE(EXPORT!C261, " EUR", "")),0)</f>
        <v>0</v>
      </c>
      <c r="D261" s="11" t="n">
        <f aca="false">IFERROR(VALUE(SUBSTITUTE(EXPORT!D261, " EUR", "")),0)</f>
        <v>0</v>
      </c>
      <c r="E261" s="12" t="str">
        <f aca="false">CONCATENATE(MID(EXPORT!E261,7,4),"/",MID(EXPORT!E261,4,2),"/",LEFT(EXPORT!E261,2))</f>
        <v>//</v>
      </c>
      <c r="F261" s="11" t="n">
        <f aca="false">IFERROR(VALUE(EXPORT!G261),0)</f>
        <v>0</v>
      </c>
      <c r="G261" s="11" t="n">
        <f aca="false">IFERROR(VALUE(EXPORT!H261),0)</f>
        <v>0</v>
      </c>
      <c r="H261" s="11" t="n">
        <f aca="false">IFERROR(D261,0)</f>
        <v>0</v>
      </c>
      <c r="I261" s="13" t="n">
        <f aca="false">IFERROR(IF(C261&gt;100,C261/10,C261)/F261-1,0)</f>
        <v>0</v>
      </c>
      <c r="J261" s="13" t="n">
        <f aca="false">IFERROR(IF(H261&gt;100,H261/10,H261)/F261-1,0)</f>
        <v>0</v>
      </c>
      <c r="K261" s="11" t="n">
        <f aca="false">IFERROR(VALUE(SUBSTITUTE(EXPORT!F261, " EUR", "")),0)</f>
        <v>0</v>
      </c>
      <c r="L261" s="14" t="n">
        <f aca="false">IFERROR(C261/K261-1,0)</f>
        <v>0</v>
      </c>
      <c r="M261" s="10" t="n">
        <f aca="true">IFERROR(DATEDIF(TODAY(),EXPORT!E261,"d"),0)</f>
        <v>0</v>
      </c>
      <c r="N261" s="14" t="n">
        <f aca="false">IFERROR(J261/M261*30,0)</f>
        <v>0</v>
      </c>
      <c r="O261" s="9" t="n">
        <f aca="false">MAX(N261-0.005,0)*MAX(ABS(L261)-0.25,0)*IF(IF(M261&gt;=384,0,M261)&gt;0,(384-M261)/384,0)*10000000</f>
        <v>0</v>
      </c>
    </row>
    <row r="262" customFormat="false" ht="12.8" hidden="false" customHeight="false" outlineLevel="0" collapsed="false">
      <c r="A262" s="4" t="n">
        <f aca="false">EXPORT!A262</f>
        <v>0</v>
      </c>
      <c r="B262" s="4" t="n">
        <f aca="false">EXPORT!B262</f>
        <v>0</v>
      </c>
      <c r="C262" s="5" t="n">
        <f aca="false">IFERROR(VALUE(SUBSTITUTE(EXPORT!C262, " EUR", "")),0)</f>
        <v>0</v>
      </c>
      <c r="D262" s="5" t="n">
        <f aca="false">IFERROR(VALUE(SUBSTITUTE(EXPORT!D262, " EUR", "")),0)</f>
        <v>0</v>
      </c>
      <c r="E262" s="6" t="str">
        <f aca="false">CONCATENATE(MID(EXPORT!E262,7,4),"/",MID(EXPORT!E262,4,2),"/",LEFT(EXPORT!E262,2))</f>
        <v>//</v>
      </c>
      <c r="F262" s="5" t="n">
        <f aca="false">IFERROR(VALUE(EXPORT!G262),0)</f>
        <v>0</v>
      </c>
      <c r="G262" s="5" t="n">
        <f aca="false">IFERROR(VALUE(EXPORT!H262),0)</f>
        <v>0</v>
      </c>
      <c r="H262" s="5" t="n">
        <f aca="false">IFERROR(D262,0)</f>
        <v>0</v>
      </c>
      <c r="I262" s="7" t="n">
        <f aca="false">IFERROR(IF(C262&gt;100,C262/10,C262)/F262-1,0)</f>
        <v>0</v>
      </c>
      <c r="J262" s="7" t="n">
        <f aca="false">IFERROR(IF(H262&gt;100,H262/10,H262)/F262-1,0)</f>
        <v>0</v>
      </c>
      <c r="K262" s="5" t="n">
        <f aca="false">IFERROR(VALUE(SUBSTITUTE(EXPORT!F262, " EUR", "")),0)</f>
        <v>0</v>
      </c>
      <c r="L262" s="8" t="n">
        <f aca="false">IFERROR(C262/K262-1,0)</f>
        <v>0</v>
      </c>
      <c r="M262" s="4" t="n">
        <f aca="true">IFERROR(DATEDIF(TODAY(),EXPORT!E262,"d"),0)</f>
        <v>0</v>
      </c>
      <c r="N262" s="8" t="n">
        <f aca="false">IFERROR(J262/M262*30,0)</f>
        <v>0</v>
      </c>
      <c r="O262" s="9" t="n">
        <f aca="false">MAX(N262-0.005,0)*MAX(ABS(L262)-0.25,0)*IF(IF(M262&gt;=384,0,M262)&gt;0,(384-M262)/384,0)*10000000</f>
        <v>0</v>
      </c>
    </row>
    <row r="263" customFormat="false" ht="12.8" hidden="false" customHeight="false" outlineLevel="0" collapsed="false">
      <c r="A263" s="10" t="n">
        <f aca="false">EXPORT!A263</f>
        <v>0</v>
      </c>
      <c r="B263" s="10" t="n">
        <f aca="false">EXPORT!B263</f>
        <v>0</v>
      </c>
      <c r="C263" s="11" t="n">
        <f aca="false">IFERROR(VALUE(SUBSTITUTE(EXPORT!C263, " EUR", "")),0)</f>
        <v>0</v>
      </c>
      <c r="D263" s="11" t="n">
        <f aca="false">IFERROR(VALUE(SUBSTITUTE(EXPORT!D263, " EUR", "")),0)</f>
        <v>0</v>
      </c>
      <c r="E263" s="12" t="str">
        <f aca="false">CONCATENATE(MID(EXPORT!E263,7,4),"/",MID(EXPORT!E263,4,2),"/",LEFT(EXPORT!E263,2))</f>
        <v>//</v>
      </c>
      <c r="F263" s="11" t="n">
        <f aca="false">IFERROR(VALUE(EXPORT!G263),0)</f>
        <v>0</v>
      </c>
      <c r="G263" s="11" t="n">
        <f aca="false">IFERROR(VALUE(EXPORT!H263),0)</f>
        <v>0</v>
      </c>
      <c r="H263" s="11" t="n">
        <f aca="false">IFERROR(D263,0)</f>
        <v>0</v>
      </c>
      <c r="I263" s="13" t="n">
        <f aca="false">IFERROR(IF(C263&gt;100,C263/10,C263)/F263-1,0)</f>
        <v>0</v>
      </c>
      <c r="J263" s="13" t="n">
        <f aca="false">IFERROR(IF(H263&gt;100,H263/10,H263)/F263-1,0)</f>
        <v>0</v>
      </c>
      <c r="K263" s="11" t="n">
        <f aca="false">IFERROR(VALUE(SUBSTITUTE(EXPORT!F263, " EUR", "")),0)</f>
        <v>0</v>
      </c>
      <c r="L263" s="14" t="n">
        <f aca="false">IFERROR(C263/K263-1,0)</f>
        <v>0</v>
      </c>
      <c r="M263" s="10" t="n">
        <f aca="true">IFERROR(DATEDIF(TODAY(),EXPORT!E263,"d"),0)</f>
        <v>0</v>
      </c>
      <c r="N263" s="14" t="n">
        <f aca="false">IFERROR(J263/M263*30,0)</f>
        <v>0</v>
      </c>
      <c r="O263" s="9" t="n">
        <f aca="false">MAX(N263-0.005,0)*MAX(ABS(L263)-0.25,0)*IF(IF(M263&gt;=384,0,M263)&gt;0,(384-M263)/384,0)*10000000</f>
        <v>0</v>
      </c>
    </row>
    <row r="264" customFormat="false" ht="12.8" hidden="false" customHeight="false" outlineLevel="0" collapsed="false">
      <c r="A264" s="4" t="n">
        <f aca="false">EXPORT!A264</f>
        <v>0</v>
      </c>
      <c r="B264" s="4" t="n">
        <f aca="false">EXPORT!B264</f>
        <v>0</v>
      </c>
      <c r="C264" s="5" t="n">
        <f aca="false">IFERROR(VALUE(SUBSTITUTE(EXPORT!C264, " EUR", "")),0)</f>
        <v>0</v>
      </c>
      <c r="D264" s="5" t="n">
        <f aca="false">IFERROR(VALUE(SUBSTITUTE(EXPORT!D264, " EUR", "")),0)</f>
        <v>0</v>
      </c>
      <c r="E264" s="6" t="str">
        <f aca="false">CONCATENATE(MID(EXPORT!E264,7,4),"/",MID(EXPORT!E264,4,2),"/",LEFT(EXPORT!E264,2))</f>
        <v>//</v>
      </c>
      <c r="F264" s="5" t="n">
        <f aca="false">IFERROR(VALUE(EXPORT!G264),0)</f>
        <v>0</v>
      </c>
      <c r="G264" s="5" t="n">
        <f aca="false">IFERROR(VALUE(EXPORT!H264),0)</f>
        <v>0</v>
      </c>
      <c r="H264" s="5" t="n">
        <f aca="false">IFERROR(D264,0)</f>
        <v>0</v>
      </c>
      <c r="I264" s="7" t="n">
        <f aca="false">IFERROR(IF(C264&gt;100,C264/10,C264)/F264-1,0)</f>
        <v>0</v>
      </c>
      <c r="J264" s="7" t="n">
        <f aca="false">IFERROR(IF(H264&gt;100,H264/10,H264)/F264-1,0)</f>
        <v>0</v>
      </c>
      <c r="K264" s="5" t="n">
        <f aca="false">IFERROR(VALUE(SUBSTITUTE(EXPORT!F264, " EUR", "")),0)</f>
        <v>0</v>
      </c>
      <c r="L264" s="8" t="n">
        <f aca="false">IFERROR(C264/K264-1,0)</f>
        <v>0</v>
      </c>
      <c r="M264" s="4" t="n">
        <f aca="true">IFERROR(DATEDIF(TODAY(),EXPORT!E264,"d"),0)</f>
        <v>0</v>
      </c>
      <c r="N264" s="8" t="n">
        <f aca="false">IFERROR(J264/M264*30,0)</f>
        <v>0</v>
      </c>
      <c r="O264" s="9" t="n">
        <f aca="false">MAX(N264-0.005,0)*MAX(ABS(L264)-0.25,0)*IF(IF(M264&gt;=384,0,M264)&gt;0,(384-M264)/384,0)*10000000</f>
        <v>0</v>
      </c>
    </row>
    <row r="265" customFormat="false" ht="12.8" hidden="false" customHeight="false" outlineLevel="0" collapsed="false">
      <c r="A265" s="10" t="n">
        <f aca="false">EXPORT!A265</f>
        <v>0</v>
      </c>
      <c r="B265" s="10" t="n">
        <f aca="false">EXPORT!B265</f>
        <v>0</v>
      </c>
      <c r="C265" s="11" t="n">
        <f aca="false">IFERROR(VALUE(SUBSTITUTE(EXPORT!C265, " EUR", "")),0)</f>
        <v>0</v>
      </c>
      <c r="D265" s="11" t="n">
        <f aca="false">IFERROR(VALUE(SUBSTITUTE(EXPORT!D265, " EUR", "")),0)</f>
        <v>0</v>
      </c>
      <c r="E265" s="12" t="str">
        <f aca="false">CONCATENATE(MID(EXPORT!E265,7,4),"/",MID(EXPORT!E265,4,2),"/",LEFT(EXPORT!E265,2))</f>
        <v>//</v>
      </c>
      <c r="F265" s="11" t="n">
        <f aca="false">IFERROR(VALUE(EXPORT!G265),0)</f>
        <v>0</v>
      </c>
      <c r="G265" s="11" t="n">
        <f aca="false">IFERROR(VALUE(EXPORT!H265),0)</f>
        <v>0</v>
      </c>
      <c r="H265" s="11" t="n">
        <f aca="false">IFERROR(D265,0)</f>
        <v>0</v>
      </c>
      <c r="I265" s="13" t="n">
        <f aca="false">IFERROR(IF(C265&gt;100,C265/10,C265)/F265-1,0)</f>
        <v>0</v>
      </c>
      <c r="J265" s="13" t="n">
        <f aca="false">IFERROR(IF(H265&gt;100,H265/10,H265)/F265-1,0)</f>
        <v>0</v>
      </c>
      <c r="K265" s="11" t="n">
        <f aca="false">IFERROR(VALUE(SUBSTITUTE(EXPORT!F265, " EUR", "")),0)</f>
        <v>0</v>
      </c>
      <c r="L265" s="14" t="n">
        <f aca="false">IFERROR(C265/K265-1,0)</f>
        <v>0</v>
      </c>
      <c r="M265" s="10" t="n">
        <f aca="true">IFERROR(DATEDIF(TODAY(),EXPORT!E265,"d"),0)</f>
        <v>0</v>
      </c>
      <c r="N265" s="14" t="n">
        <f aca="false">IFERROR(J265/M265*30,0)</f>
        <v>0</v>
      </c>
      <c r="O265" s="9" t="n">
        <f aca="false">MAX(N265-0.005,0)*MAX(ABS(L265)-0.25,0)*IF(IF(M265&gt;=384,0,M265)&gt;0,(384-M265)/384,0)*10000000</f>
        <v>0</v>
      </c>
    </row>
    <row r="266" customFormat="false" ht="12.8" hidden="false" customHeight="false" outlineLevel="0" collapsed="false">
      <c r="A266" s="4" t="n">
        <f aca="false">EXPORT!A266</f>
        <v>0</v>
      </c>
      <c r="B266" s="4" t="n">
        <f aca="false">EXPORT!B266</f>
        <v>0</v>
      </c>
      <c r="C266" s="5" t="n">
        <f aca="false">IFERROR(VALUE(SUBSTITUTE(EXPORT!C266, " EUR", "")),0)</f>
        <v>0</v>
      </c>
      <c r="D266" s="5" t="n">
        <f aca="false">IFERROR(VALUE(SUBSTITUTE(EXPORT!D266, " EUR", "")),0)</f>
        <v>0</v>
      </c>
      <c r="E266" s="6" t="str">
        <f aca="false">CONCATENATE(MID(EXPORT!E266,7,4),"/",MID(EXPORT!E266,4,2),"/",LEFT(EXPORT!E266,2))</f>
        <v>//</v>
      </c>
      <c r="F266" s="5" t="n">
        <f aca="false">IFERROR(VALUE(EXPORT!G266),0)</f>
        <v>0</v>
      </c>
      <c r="G266" s="5" t="n">
        <f aca="false">IFERROR(VALUE(EXPORT!H266),0)</f>
        <v>0</v>
      </c>
      <c r="H266" s="5" t="n">
        <f aca="false">IFERROR(D266,0)</f>
        <v>0</v>
      </c>
      <c r="I266" s="7" t="n">
        <f aca="false">IFERROR(IF(C266&gt;100,C266/10,C266)/F266-1,0)</f>
        <v>0</v>
      </c>
      <c r="J266" s="7" t="n">
        <f aca="false">IFERROR(IF(H266&gt;100,H266/10,H266)/F266-1,0)</f>
        <v>0</v>
      </c>
      <c r="K266" s="5" t="n">
        <f aca="false">IFERROR(VALUE(SUBSTITUTE(EXPORT!F266, " EUR", "")),0)</f>
        <v>0</v>
      </c>
      <c r="L266" s="8" t="n">
        <f aca="false">IFERROR(C266/K266-1,0)</f>
        <v>0</v>
      </c>
      <c r="M266" s="4" t="n">
        <f aca="true">IFERROR(DATEDIF(TODAY(),EXPORT!E266,"d"),0)</f>
        <v>0</v>
      </c>
      <c r="N266" s="8" t="n">
        <f aca="false">IFERROR(J266/M266*30,0)</f>
        <v>0</v>
      </c>
      <c r="O266" s="9" t="n">
        <f aca="false">MAX(N266-0.005,0)*MAX(ABS(L266)-0.25,0)*IF(IF(M266&gt;=384,0,M266)&gt;0,(384-M266)/384,0)*10000000</f>
        <v>0</v>
      </c>
    </row>
    <row r="267" customFormat="false" ht="12.8" hidden="false" customHeight="false" outlineLevel="0" collapsed="false">
      <c r="A267" s="10" t="n">
        <f aca="false">EXPORT!A267</f>
        <v>0</v>
      </c>
      <c r="B267" s="10" t="n">
        <f aca="false">EXPORT!B267</f>
        <v>0</v>
      </c>
      <c r="C267" s="11" t="n">
        <f aca="false">IFERROR(VALUE(SUBSTITUTE(EXPORT!C267, " EUR", "")),0)</f>
        <v>0</v>
      </c>
      <c r="D267" s="11" t="n">
        <f aca="false">IFERROR(VALUE(SUBSTITUTE(EXPORT!D267, " EUR", "")),0)</f>
        <v>0</v>
      </c>
      <c r="E267" s="12" t="str">
        <f aca="false">CONCATENATE(MID(EXPORT!E267,7,4),"/",MID(EXPORT!E267,4,2),"/",LEFT(EXPORT!E267,2))</f>
        <v>//</v>
      </c>
      <c r="F267" s="11" t="n">
        <f aca="false">IFERROR(VALUE(EXPORT!G267),0)</f>
        <v>0</v>
      </c>
      <c r="G267" s="11" t="n">
        <f aca="false">IFERROR(VALUE(EXPORT!H267),0)</f>
        <v>0</v>
      </c>
      <c r="H267" s="11" t="n">
        <f aca="false">IFERROR(D267,0)</f>
        <v>0</v>
      </c>
      <c r="I267" s="13" t="n">
        <f aca="false">IFERROR(IF(C267&gt;100,C267/10,C267)/F267-1,0)</f>
        <v>0</v>
      </c>
      <c r="J267" s="13" t="n">
        <f aca="false">IFERROR(IF(H267&gt;100,H267/10,H267)/F267-1,0)</f>
        <v>0</v>
      </c>
      <c r="K267" s="11" t="n">
        <f aca="false">IFERROR(VALUE(SUBSTITUTE(EXPORT!F267, " EUR", "")),0)</f>
        <v>0</v>
      </c>
      <c r="L267" s="14" t="n">
        <f aca="false">IFERROR(C267/K267-1,0)</f>
        <v>0</v>
      </c>
      <c r="M267" s="10" t="n">
        <f aca="true">IFERROR(DATEDIF(TODAY(),EXPORT!E267,"d"),0)</f>
        <v>0</v>
      </c>
      <c r="N267" s="14" t="n">
        <f aca="false">IFERROR(J267/M267*30,0)</f>
        <v>0</v>
      </c>
      <c r="O267" s="9" t="n">
        <f aca="false">MAX(N267-0.005,0)*MAX(ABS(L267)-0.25,0)*IF(IF(M267&gt;=384,0,M267)&gt;0,(384-M267)/384,0)*10000000</f>
        <v>0</v>
      </c>
    </row>
    <row r="268" customFormat="false" ht="12.8" hidden="false" customHeight="false" outlineLevel="0" collapsed="false">
      <c r="A268" s="4" t="n">
        <f aca="false">EXPORT!A268</f>
        <v>0</v>
      </c>
      <c r="B268" s="4" t="n">
        <f aca="false">EXPORT!B268</f>
        <v>0</v>
      </c>
      <c r="C268" s="5" t="n">
        <f aca="false">IFERROR(VALUE(SUBSTITUTE(EXPORT!C268, " EUR", "")),0)</f>
        <v>0</v>
      </c>
      <c r="D268" s="5" t="n">
        <f aca="false">IFERROR(VALUE(SUBSTITUTE(EXPORT!D268, " EUR", "")),0)</f>
        <v>0</v>
      </c>
      <c r="E268" s="6" t="str">
        <f aca="false">CONCATENATE(MID(EXPORT!E268,7,4),"/",MID(EXPORT!E268,4,2),"/",LEFT(EXPORT!E268,2))</f>
        <v>//</v>
      </c>
      <c r="F268" s="5" t="n">
        <f aca="false">IFERROR(VALUE(EXPORT!G268),0)</f>
        <v>0</v>
      </c>
      <c r="G268" s="5" t="n">
        <f aca="false">IFERROR(VALUE(EXPORT!H268),0)</f>
        <v>0</v>
      </c>
      <c r="H268" s="5" t="n">
        <f aca="false">IFERROR(D268,0)</f>
        <v>0</v>
      </c>
      <c r="I268" s="7" t="n">
        <f aca="false">IFERROR(IF(C268&gt;100,C268/10,C268)/F268-1,0)</f>
        <v>0</v>
      </c>
      <c r="J268" s="7" t="n">
        <f aca="false">IFERROR(IF(H268&gt;100,H268/10,H268)/F268-1,0)</f>
        <v>0</v>
      </c>
      <c r="K268" s="5" t="n">
        <f aca="false">IFERROR(VALUE(SUBSTITUTE(EXPORT!F268, " EUR", "")),0)</f>
        <v>0</v>
      </c>
      <c r="L268" s="8" t="n">
        <f aca="false">IFERROR(C268/K268-1,0)</f>
        <v>0</v>
      </c>
      <c r="M268" s="4" t="n">
        <f aca="true">IFERROR(DATEDIF(TODAY(),EXPORT!E268,"d"),0)</f>
        <v>0</v>
      </c>
      <c r="N268" s="8" t="n">
        <f aca="false">IFERROR(J268/M268*30,0)</f>
        <v>0</v>
      </c>
      <c r="O268" s="9" t="n">
        <f aca="false">MAX(N268-0.005,0)*MAX(ABS(L268)-0.25,0)*IF(IF(M268&gt;=384,0,M268)&gt;0,(384-M268)/384,0)*10000000</f>
        <v>0</v>
      </c>
    </row>
    <row r="269" customFormat="false" ht="12.8" hidden="false" customHeight="false" outlineLevel="0" collapsed="false">
      <c r="A269" s="10" t="n">
        <f aca="false">EXPORT!A269</f>
        <v>0</v>
      </c>
      <c r="B269" s="10" t="n">
        <f aca="false">EXPORT!B269</f>
        <v>0</v>
      </c>
      <c r="C269" s="11" t="n">
        <f aca="false">IFERROR(VALUE(SUBSTITUTE(EXPORT!C269, " EUR", "")),0)</f>
        <v>0</v>
      </c>
      <c r="D269" s="11" t="n">
        <f aca="false">IFERROR(VALUE(SUBSTITUTE(EXPORT!D269, " EUR", "")),0)</f>
        <v>0</v>
      </c>
      <c r="E269" s="12" t="str">
        <f aca="false">CONCATENATE(MID(EXPORT!E269,7,4),"/",MID(EXPORT!E269,4,2),"/",LEFT(EXPORT!E269,2))</f>
        <v>//</v>
      </c>
      <c r="F269" s="11" t="n">
        <f aca="false">IFERROR(VALUE(EXPORT!G269),0)</f>
        <v>0</v>
      </c>
      <c r="G269" s="11" t="n">
        <f aca="false">IFERROR(VALUE(EXPORT!H269),0)</f>
        <v>0</v>
      </c>
      <c r="H269" s="11" t="n">
        <f aca="false">IFERROR(D269,0)</f>
        <v>0</v>
      </c>
      <c r="I269" s="13" t="n">
        <f aca="false">IFERROR(IF(C269&gt;100,C269/10,C269)/F269-1,0)</f>
        <v>0</v>
      </c>
      <c r="J269" s="13" t="n">
        <f aca="false">IFERROR(IF(H269&gt;100,H269/10,H269)/F269-1,0)</f>
        <v>0</v>
      </c>
      <c r="K269" s="11" t="n">
        <f aca="false">IFERROR(VALUE(SUBSTITUTE(EXPORT!F269, " EUR", "")),0)</f>
        <v>0</v>
      </c>
      <c r="L269" s="14" t="n">
        <f aca="false">IFERROR(C269/K269-1,0)</f>
        <v>0</v>
      </c>
      <c r="M269" s="10" t="n">
        <f aca="true">IFERROR(DATEDIF(TODAY(),EXPORT!E269,"d"),0)</f>
        <v>0</v>
      </c>
      <c r="N269" s="14" t="n">
        <f aca="false">IFERROR(J269/M269*30,0)</f>
        <v>0</v>
      </c>
      <c r="O269" s="9" t="n">
        <f aca="false">MAX(N269-0.005,0)*MAX(ABS(L269)-0.25,0)*IF(IF(M269&gt;=384,0,M269)&gt;0,(384-M269)/384,0)*10000000</f>
        <v>0</v>
      </c>
    </row>
    <row r="270" customFormat="false" ht="12.8" hidden="false" customHeight="false" outlineLevel="0" collapsed="false">
      <c r="A270" s="4" t="n">
        <f aca="false">EXPORT!A270</f>
        <v>0</v>
      </c>
      <c r="B270" s="4" t="n">
        <f aca="false">EXPORT!B270</f>
        <v>0</v>
      </c>
      <c r="C270" s="5" t="n">
        <f aca="false">IFERROR(VALUE(SUBSTITUTE(EXPORT!C270, " EUR", "")),0)</f>
        <v>0</v>
      </c>
      <c r="D270" s="5" t="n">
        <f aca="false">IFERROR(VALUE(SUBSTITUTE(EXPORT!D270, " EUR", "")),0)</f>
        <v>0</v>
      </c>
      <c r="E270" s="6" t="str">
        <f aca="false">CONCATENATE(MID(EXPORT!E270,7,4),"/",MID(EXPORT!E270,4,2),"/",LEFT(EXPORT!E270,2))</f>
        <v>//</v>
      </c>
      <c r="F270" s="5" t="n">
        <f aca="false">IFERROR(VALUE(EXPORT!G270),0)</f>
        <v>0</v>
      </c>
      <c r="G270" s="5" t="n">
        <f aca="false">IFERROR(VALUE(EXPORT!H270),0)</f>
        <v>0</v>
      </c>
      <c r="H270" s="5" t="n">
        <f aca="false">IFERROR(D270,0)</f>
        <v>0</v>
      </c>
      <c r="I270" s="7" t="n">
        <f aca="false">IFERROR(IF(C270&gt;100,C270/10,C270)/F270-1,0)</f>
        <v>0</v>
      </c>
      <c r="J270" s="7" t="n">
        <f aca="false">IFERROR(IF(H270&gt;100,H270/10,H270)/F270-1,0)</f>
        <v>0</v>
      </c>
      <c r="K270" s="5" t="n">
        <f aca="false">IFERROR(VALUE(SUBSTITUTE(EXPORT!F270, " EUR", "")),0)</f>
        <v>0</v>
      </c>
      <c r="L270" s="8" t="n">
        <f aca="false">IFERROR(C270/K270-1,0)</f>
        <v>0</v>
      </c>
      <c r="M270" s="4" t="n">
        <f aca="true">IFERROR(DATEDIF(TODAY(),EXPORT!E270,"d"),0)</f>
        <v>0</v>
      </c>
      <c r="N270" s="8" t="n">
        <f aca="false">IFERROR(J270/M270*30,0)</f>
        <v>0</v>
      </c>
      <c r="O270" s="9" t="n">
        <f aca="false">MAX(N270-0.005,0)*MAX(ABS(L270)-0.25,0)*IF(IF(M270&gt;=384,0,M270)&gt;0,(384-M270)/384,0)*10000000</f>
        <v>0</v>
      </c>
    </row>
    <row r="271" customFormat="false" ht="12.8" hidden="false" customHeight="false" outlineLevel="0" collapsed="false">
      <c r="A271" s="10" t="n">
        <f aca="false">EXPORT!A271</f>
        <v>0</v>
      </c>
      <c r="B271" s="10" t="n">
        <f aca="false">EXPORT!B271</f>
        <v>0</v>
      </c>
      <c r="C271" s="11" t="n">
        <f aca="false">IFERROR(VALUE(SUBSTITUTE(EXPORT!C271, " EUR", "")),0)</f>
        <v>0</v>
      </c>
      <c r="D271" s="11" t="n">
        <f aca="false">IFERROR(VALUE(SUBSTITUTE(EXPORT!D271, " EUR", "")),0)</f>
        <v>0</v>
      </c>
      <c r="E271" s="12" t="str">
        <f aca="false">CONCATENATE(MID(EXPORT!E271,7,4),"/",MID(EXPORT!E271,4,2),"/",LEFT(EXPORT!E271,2))</f>
        <v>//</v>
      </c>
      <c r="F271" s="11" t="n">
        <f aca="false">IFERROR(VALUE(EXPORT!G271),0)</f>
        <v>0</v>
      </c>
      <c r="G271" s="11" t="n">
        <f aca="false">IFERROR(VALUE(EXPORT!H271),0)</f>
        <v>0</v>
      </c>
      <c r="H271" s="11" t="n">
        <f aca="false">IFERROR(D271,0)</f>
        <v>0</v>
      </c>
      <c r="I271" s="13" t="n">
        <f aca="false">IFERROR(IF(C271&gt;100,C271/10,C271)/F271-1,0)</f>
        <v>0</v>
      </c>
      <c r="J271" s="13" t="n">
        <f aca="false">IFERROR(IF(H271&gt;100,H271/10,H271)/F271-1,0)</f>
        <v>0</v>
      </c>
      <c r="K271" s="11" t="n">
        <f aca="false">IFERROR(VALUE(SUBSTITUTE(EXPORT!F271, " EUR", "")),0)</f>
        <v>0</v>
      </c>
      <c r="L271" s="14" t="n">
        <f aca="false">IFERROR(C271/K271-1,0)</f>
        <v>0</v>
      </c>
      <c r="M271" s="10" t="n">
        <f aca="true">IFERROR(DATEDIF(TODAY(),EXPORT!E271,"d"),0)</f>
        <v>0</v>
      </c>
      <c r="N271" s="14" t="n">
        <f aca="false">IFERROR(J271/M271*30,0)</f>
        <v>0</v>
      </c>
      <c r="O271" s="9" t="n">
        <f aca="false">MAX(N271-0.005,0)*MAX(ABS(L271)-0.25,0)*IF(IF(M271&gt;=384,0,M271)&gt;0,(384-M271)/384,0)*10000000</f>
        <v>0</v>
      </c>
    </row>
    <row r="272" customFormat="false" ht="12.8" hidden="false" customHeight="false" outlineLevel="0" collapsed="false">
      <c r="A272" s="4" t="n">
        <f aca="false">EXPORT!A272</f>
        <v>0</v>
      </c>
      <c r="B272" s="4" t="n">
        <f aca="false">EXPORT!B272</f>
        <v>0</v>
      </c>
      <c r="C272" s="5" t="n">
        <f aca="false">IFERROR(VALUE(SUBSTITUTE(EXPORT!C272, " EUR", "")),0)</f>
        <v>0</v>
      </c>
      <c r="D272" s="5" t="n">
        <f aca="false">IFERROR(VALUE(SUBSTITUTE(EXPORT!D272, " EUR", "")),0)</f>
        <v>0</v>
      </c>
      <c r="E272" s="6" t="str">
        <f aca="false">CONCATENATE(MID(EXPORT!E272,7,4),"/",MID(EXPORT!E272,4,2),"/",LEFT(EXPORT!E272,2))</f>
        <v>//</v>
      </c>
      <c r="F272" s="5" t="n">
        <f aca="false">IFERROR(VALUE(EXPORT!G272),0)</f>
        <v>0</v>
      </c>
      <c r="G272" s="5" t="n">
        <f aca="false">IFERROR(VALUE(EXPORT!H272),0)</f>
        <v>0</v>
      </c>
      <c r="H272" s="5" t="n">
        <f aca="false">IFERROR(D272,0)</f>
        <v>0</v>
      </c>
      <c r="I272" s="7" t="n">
        <f aca="false">IFERROR(IF(C272&gt;100,C272/10,C272)/F272-1,0)</f>
        <v>0</v>
      </c>
      <c r="J272" s="7" t="n">
        <f aca="false">IFERROR(IF(H272&gt;100,H272/10,H272)/F272-1,0)</f>
        <v>0</v>
      </c>
      <c r="K272" s="5" t="n">
        <f aca="false">IFERROR(VALUE(SUBSTITUTE(EXPORT!F272, " EUR", "")),0)</f>
        <v>0</v>
      </c>
      <c r="L272" s="8" t="n">
        <f aca="false">IFERROR(C272/K272-1,0)</f>
        <v>0</v>
      </c>
      <c r="M272" s="4" t="n">
        <f aca="true">IFERROR(DATEDIF(TODAY(),EXPORT!E272,"d"),0)</f>
        <v>0</v>
      </c>
      <c r="N272" s="8" t="n">
        <f aca="false">IFERROR(J272/M272*30,0)</f>
        <v>0</v>
      </c>
      <c r="O272" s="9" t="n">
        <f aca="false">MAX(N272-0.005,0)*MAX(ABS(L272)-0.25,0)*IF(IF(M272&gt;=384,0,M272)&gt;0,(384-M272)/384,0)*10000000</f>
        <v>0</v>
      </c>
    </row>
    <row r="273" customFormat="false" ht="12.8" hidden="false" customHeight="false" outlineLevel="0" collapsed="false">
      <c r="A273" s="10" t="n">
        <f aca="false">EXPORT!A273</f>
        <v>0</v>
      </c>
      <c r="B273" s="10" t="n">
        <f aca="false">EXPORT!B273</f>
        <v>0</v>
      </c>
      <c r="C273" s="11" t="n">
        <f aca="false">IFERROR(VALUE(SUBSTITUTE(EXPORT!C273, " EUR", "")),0)</f>
        <v>0</v>
      </c>
      <c r="D273" s="11" t="n">
        <f aca="false">IFERROR(VALUE(SUBSTITUTE(EXPORT!D273, " EUR", "")),0)</f>
        <v>0</v>
      </c>
      <c r="E273" s="12" t="str">
        <f aca="false">CONCATENATE(MID(EXPORT!E273,7,4),"/",MID(EXPORT!E273,4,2),"/",LEFT(EXPORT!E273,2))</f>
        <v>//</v>
      </c>
      <c r="F273" s="11" t="n">
        <f aca="false">IFERROR(VALUE(EXPORT!G273),0)</f>
        <v>0</v>
      </c>
      <c r="G273" s="11" t="n">
        <f aca="false">IFERROR(VALUE(EXPORT!H273),0)</f>
        <v>0</v>
      </c>
      <c r="H273" s="11" t="n">
        <f aca="false">IFERROR(D273,0)</f>
        <v>0</v>
      </c>
      <c r="I273" s="13" t="n">
        <f aca="false">IFERROR(IF(C273&gt;100,C273/10,C273)/F273-1,0)</f>
        <v>0</v>
      </c>
      <c r="J273" s="13" t="n">
        <f aca="false">IFERROR(IF(H273&gt;100,H273/10,H273)/F273-1,0)</f>
        <v>0</v>
      </c>
      <c r="K273" s="11" t="n">
        <f aca="false">IFERROR(VALUE(SUBSTITUTE(EXPORT!F273, " EUR", "")),0)</f>
        <v>0</v>
      </c>
      <c r="L273" s="14" t="n">
        <f aca="false">IFERROR(C273/K273-1,0)</f>
        <v>0</v>
      </c>
      <c r="M273" s="10" t="n">
        <f aca="true">IFERROR(DATEDIF(TODAY(),EXPORT!E273,"d"),0)</f>
        <v>0</v>
      </c>
      <c r="N273" s="14" t="n">
        <f aca="false">IFERROR(J273/M273*30,0)</f>
        <v>0</v>
      </c>
      <c r="O273" s="9" t="n">
        <f aca="false">MAX(N273-0.005,0)*MAX(ABS(L273)-0.25,0)*IF(IF(M273&gt;=384,0,M273)&gt;0,(384-M273)/384,0)*10000000</f>
        <v>0</v>
      </c>
    </row>
    <row r="274" customFormat="false" ht="12.8" hidden="false" customHeight="false" outlineLevel="0" collapsed="false">
      <c r="A274" s="4" t="n">
        <f aca="false">EXPORT!A274</f>
        <v>0</v>
      </c>
      <c r="B274" s="4" t="n">
        <f aca="false">EXPORT!B274</f>
        <v>0</v>
      </c>
      <c r="C274" s="5" t="n">
        <f aca="false">IFERROR(VALUE(SUBSTITUTE(EXPORT!C274, " EUR", "")),0)</f>
        <v>0</v>
      </c>
      <c r="D274" s="5" t="n">
        <f aca="false">IFERROR(VALUE(SUBSTITUTE(EXPORT!D274, " EUR", "")),0)</f>
        <v>0</v>
      </c>
      <c r="E274" s="6" t="str">
        <f aca="false">CONCATENATE(MID(EXPORT!E274,7,4),"/",MID(EXPORT!E274,4,2),"/",LEFT(EXPORT!E274,2))</f>
        <v>//</v>
      </c>
      <c r="F274" s="5" t="n">
        <f aca="false">IFERROR(VALUE(EXPORT!G274),0)</f>
        <v>0</v>
      </c>
      <c r="G274" s="5" t="n">
        <f aca="false">IFERROR(VALUE(EXPORT!H274),0)</f>
        <v>0</v>
      </c>
      <c r="H274" s="5" t="n">
        <f aca="false">IFERROR(D274,0)</f>
        <v>0</v>
      </c>
      <c r="I274" s="7" t="n">
        <f aca="false">IFERROR(IF(C274&gt;100,C274/10,C274)/F274-1,0)</f>
        <v>0</v>
      </c>
      <c r="J274" s="7" t="n">
        <f aca="false">IFERROR(IF(H274&gt;100,H274/10,H274)/F274-1,0)</f>
        <v>0</v>
      </c>
      <c r="K274" s="5" t="n">
        <f aca="false">IFERROR(VALUE(SUBSTITUTE(EXPORT!F274, " EUR", "")),0)</f>
        <v>0</v>
      </c>
      <c r="L274" s="8" t="n">
        <f aca="false">IFERROR(C274/K274-1,0)</f>
        <v>0</v>
      </c>
      <c r="M274" s="4" t="n">
        <f aca="true">IFERROR(DATEDIF(TODAY(),EXPORT!E274,"d"),0)</f>
        <v>0</v>
      </c>
      <c r="N274" s="8" t="n">
        <f aca="false">IFERROR(J274/M274*30,0)</f>
        <v>0</v>
      </c>
      <c r="O274" s="9" t="n">
        <f aca="false">MAX(N274-0.005,0)*MAX(ABS(L274)-0.25,0)*IF(IF(M274&gt;=384,0,M274)&gt;0,(384-M274)/384,0)*10000000</f>
        <v>0</v>
      </c>
    </row>
    <row r="275" customFormat="false" ht="12.8" hidden="false" customHeight="false" outlineLevel="0" collapsed="false">
      <c r="A275" s="10" t="n">
        <f aca="false">EXPORT!A275</f>
        <v>0</v>
      </c>
      <c r="B275" s="10" t="n">
        <f aca="false">EXPORT!B275</f>
        <v>0</v>
      </c>
      <c r="C275" s="11" t="n">
        <f aca="false">IFERROR(VALUE(SUBSTITUTE(EXPORT!C275, " EUR", "")),0)</f>
        <v>0</v>
      </c>
      <c r="D275" s="11" t="n">
        <f aca="false">IFERROR(VALUE(SUBSTITUTE(EXPORT!D275, " EUR", "")),0)</f>
        <v>0</v>
      </c>
      <c r="E275" s="12" t="str">
        <f aca="false">CONCATENATE(MID(EXPORT!E275,7,4),"/",MID(EXPORT!E275,4,2),"/",LEFT(EXPORT!E275,2))</f>
        <v>//</v>
      </c>
      <c r="F275" s="11" t="n">
        <f aca="false">IFERROR(VALUE(EXPORT!G275),0)</f>
        <v>0</v>
      </c>
      <c r="G275" s="11" t="n">
        <f aca="false">IFERROR(VALUE(EXPORT!H275),0)</f>
        <v>0</v>
      </c>
      <c r="H275" s="11" t="n">
        <f aca="false">IFERROR(D275,0)</f>
        <v>0</v>
      </c>
      <c r="I275" s="13" t="n">
        <f aca="false">IFERROR(IF(C275&gt;100,C275/10,C275)/F275-1,0)</f>
        <v>0</v>
      </c>
      <c r="J275" s="13" t="n">
        <f aca="false">IFERROR(IF(H275&gt;100,H275/10,H275)/F275-1,0)</f>
        <v>0</v>
      </c>
      <c r="K275" s="11" t="n">
        <f aca="false">IFERROR(VALUE(SUBSTITUTE(EXPORT!F275, " EUR", "")),0)</f>
        <v>0</v>
      </c>
      <c r="L275" s="14" t="n">
        <f aca="false">IFERROR(C275/K275-1,0)</f>
        <v>0</v>
      </c>
      <c r="M275" s="10" t="n">
        <f aca="true">IFERROR(DATEDIF(TODAY(),EXPORT!E275,"d"),0)</f>
        <v>0</v>
      </c>
      <c r="N275" s="14" t="n">
        <f aca="false">IFERROR(J275/M275*30,0)</f>
        <v>0</v>
      </c>
      <c r="O275" s="9" t="n">
        <f aca="false">MAX(N275-0.005,0)*MAX(ABS(L275)-0.25,0)*IF(IF(M275&gt;=384,0,M275)&gt;0,(384-M275)/384,0)*10000000</f>
        <v>0</v>
      </c>
    </row>
    <row r="276" customFormat="false" ht="12.8" hidden="false" customHeight="false" outlineLevel="0" collapsed="false">
      <c r="A276" s="4" t="n">
        <f aca="false">EXPORT!A276</f>
        <v>0</v>
      </c>
      <c r="B276" s="4" t="n">
        <f aca="false">EXPORT!B276</f>
        <v>0</v>
      </c>
      <c r="C276" s="5" t="n">
        <f aca="false">IFERROR(VALUE(SUBSTITUTE(EXPORT!C276, " EUR", "")),0)</f>
        <v>0</v>
      </c>
      <c r="D276" s="5" t="n">
        <f aca="false">IFERROR(VALUE(SUBSTITUTE(EXPORT!D276, " EUR", "")),0)</f>
        <v>0</v>
      </c>
      <c r="E276" s="6" t="str">
        <f aca="false">CONCATENATE(MID(EXPORT!E276,7,4),"/",MID(EXPORT!E276,4,2),"/",LEFT(EXPORT!E276,2))</f>
        <v>//</v>
      </c>
      <c r="F276" s="5" t="n">
        <f aca="false">IFERROR(VALUE(EXPORT!G276),0)</f>
        <v>0</v>
      </c>
      <c r="G276" s="5" t="n">
        <f aca="false">IFERROR(VALUE(EXPORT!H276),0)</f>
        <v>0</v>
      </c>
      <c r="H276" s="5" t="n">
        <f aca="false">IFERROR(D276,0)</f>
        <v>0</v>
      </c>
      <c r="I276" s="7" t="n">
        <f aca="false">IFERROR(IF(C276&gt;100,C276/10,C276)/F276-1,0)</f>
        <v>0</v>
      </c>
      <c r="J276" s="7" t="n">
        <f aca="false">IFERROR(IF(H276&gt;100,H276/10,H276)/F276-1,0)</f>
        <v>0</v>
      </c>
      <c r="K276" s="5" t="n">
        <f aca="false">IFERROR(VALUE(SUBSTITUTE(EXPORT!F276, " EUR", "")),0)</f>
        <v>0</v>
      </c>
      <c r="L276" s="8" t="n">
        <f aca="false">IFERROR(C276/K276-1,0)</f>
        <v>0</v>
      </c>
      <c r="M276" s="4" t="n">
        <f aca="true">IFERROR(DATEDIF(TODAY(),EXPORT!E276,"d"),0)</f>
        <v>0</v>
      </c>
      <c r="N276" s="8" t="n">
        <f aca="false">IFERROR(J276/M276*30,0)</f>
        <v>0</v>
      </c>
      <c r="O276" s="9" t="n">
        <f aca="false">MAX(N276-0.005,0)*MAX(ABS(L276)-0.25,0)*IF(IF(M276&gt;=384,0,M276)&gt;0,(384-M276)/384,0)*10000000</f>
        <v>0</v>
      </c>
    </row>
    <row r="277" customFormat="false" ht="12.8" hidden="false" customHeight="false" outlineLevel="0" collapsed="false">
      <c r="A277" s="10" t="n">
        <f aca="false">EXPORT!A277</f>
        <v>0</v>
      </c>
      <c r="B277" s="10" t="n">
        <f aca="false">EXPORT!B277</f>
        <v>0</v>
      </c>
      <c r="C277" s="11" t="n">
        <f aca="false">IFERROR(VALUE(SUBSTITUTE(EXPORT!C277, " EUR", "")),0)</f>
        <v>0</v>
      </c>
      <c r="D277" s="11" t="n">
        <f aca="false">IFERROR(VALUE(SUBSTITUTE(EXPORT!D277, " EUR", "")),0)</f>
        <v>0</v>
      </c>
      <c r="E277" s="12" t="str">
        <f aca="false">CONCATENATE(MID(EXPORT!E277,7,4),"/",MID(EXPORT!E277,4,2),"/",LEFT(EXPORT!E277,2))</f>
        <v>//</v>
      </c>
      <c r="F277" s="11" t="n">
        <f aca="false">IFERROR(VALUE(EXPORT!G277),0)</f>
        <v>0</v>
      </c>
      <c r="G277" s="11" t="n">
        <f aca="false">IFERROR(VALUE(EXPORT!H277),0)</f>
        <v>0</v>
      </c>
      <c r="H277" s="11" t="n">
        <f aca="false">IFERROR(D277,0)</f>
        <v>0</v>
      </c>
      <c r="I277" s="13" t="n">
        <f aca="false">IFERROR(IF(C277&gt;100,C277/10,C277)/F277-1,0)</f>
        <v>0</v>
      </c>
      <c r="J277" s="13" t="n">
        <f aca="false">IFERROR(IF(H277&gt;100,H277/10,H277)/F277-1,0)</f>
        <v>0</v>
      </c>
      <c r="K277" s="11" t="n">
        <f aca="false">IFERROR(VALUE(SUBSTITUTE(EXPORT!F277, " EUR", "")),0)</f>
        <v>0</v>
      </c>
      <c r="L277" s="14" t="n">
        <f aca="false">IFERROR(C277/K277-1,0)</f>
        <v>0</v>
      </c>
      <c r="M277" s="10" t="n">
        <f aca="true">IFERROR(DATEDIF(TODAY(),EXPORT!E277,"d"),0)</f>
        <v>0</v>
      </c>
      <c r="N277" s="14" t="n">
        <f aca="false">IFERROR(J277/M277*30,0)</f>
        <v>0</v>
      </c>
      <c r="O277" s="9" t="n">
        <f aca="false">MAX(N277-0.005,0)*MAX(ABS(L277)-0.25,0)*IF(IF(M277&gt;=384,0,M277)&gt;0,(384-M277)/384,0)*10000000</f>
        <v>0</v>
      </c>
    </row>
    <row r="278" customFormat="false" ht="12.8" hidden="false" customHeight="false" outlineLevel="0" collapsed="false">
      <c r="A278" s="4" t="n">
        <f aca="false">EXPORT!A278</f>
        <v>0</v>
      </c>
      <c r="B278" s="4" t="n">
        <f aca="false">EXPORT!B278</f>
        <v>0</v>
      </c>
      <c r="C278" s="5" t="n">
        <f aca="false">IFERROR(VALUE(SUBSTITUTE(EXPORT!C278, " EUR", "")),0)</f>
        <v>0</v>
      </c>
      <c r="D278" s="5" t="n">
        <f aca="false">IFERROR(VALUE(SUBSTITUTE(EXPORT!D278, " EUR", "")),0)</f>
        <v>0</v>
      </c>
      <c r="E278" s="6" t="str">
        <f aca="false">CONCATENATE(MID(EXPORT!E278,7,4),"/",MID(EXPORT!E278,4,2),"/",LEFT(EXPORT!E278,2))</f>
        <v>//</v>
      </c>
      <c r="F278" s="5" t="n">
        <f aca="false">IFERROR(VALUE(EXPORT!G278),0)</f>
        <v>0</v>
      </c>
      <c r="G278" s="5" t="n">
        <f aca="false">IFERROR(VALUE(EXPORT!H278),0)</f>
        <v>0</v>
      </c>
      <c r="H278" s="5" t="n">
        <f aca="false">IFERROR(D278,0)</f>
        <v>0</v>
      </c>
      <c r="I278" s="7" t="n">
        <f aca="false">IFERROR(IF(C278&gt;100,C278/10,C278)/F278-1,0)</f>
        <v>0</v>
      </c>
      <c r="J278" s="7" t="n">
        <f aca="false">IFERROR(IF(H278&gt;100,H278/10,H278)/F278-1,0)</f>
        <v>0</v>
      </c>
      <c r="K278" s="5" t="n">
        <f aca="false">IFERROR(VALUE(SUBSTITUTE(EXPORT!F278, " EUR", "")),0)</f>
        <v>0</v>
      </c>
      <c r="L278" s="8" t="n">
        <f aca="false">IFERROR(C278/K278-1,0)</f>
        <v>0</v>
      </c>
      <c r="M278" s="4" t="n">
        <f aca="true">IFERROR(DATEDIF(TODAY(),EXPORT!E278,"d"),0)</f>
        <v>0</v>
      </c>
      <c r="N278" s="8" t="n">
        <f aca="false">IFERROR(J278/M278*30,0)</f>
        <v>0</v>
      </c>
      <c r="O278" s="9" t="n">
        <f aca="false">MAX(N278-0.005,0)*MAX(ABS(L278)-0.25,0)*IF(IF(M278&gt;=384,0,M278)&gt;0,(384-M278)/384,0)*10000000</f>
        <v>0</v>
      </c>
    </row>
    <row r="279" customFormat="false" ht="12.8" hidden="false" customHeight="false" outlineLevel="0" collapsed="false">
      <c r="A279" s="10" t="n">
        <f aca="false">EXPORT!A279</f>
        <v>0</v>
      </c>
      <c r="B279" s="10" t="n">
        <f aca="false">EXPORT!B279</f>
        <v>0</v>
      </c>
      <c r="C279" s="11" t="n">
        <f aca="false">IFERROR(VALUE(SUBSTITUTE(EXPORT!C279, " EUR", "")),0)</f>
        <v>0</v>
      </c>
      <c r="D279" s="11" t="n">
        <f aca="false">IFERROR(VALUE(SUBSTITUTE(EXPORT!D279, " EUR", "")),0)</f>
        <v>0</v>
      </c>
      <c r="E279" s="12" t="str">
        <f aca="false">CONCATENATE(MID(EXPORT!E279,7,4),"/",MID(EXPORT!E279,4,2),"/",LEFT(EXPORT!E279,2))</f>
        <v>//</v>
      </c>
      <c r="F279" s="11" t="n">
        <f aca="false">IFERROR(VALUE(EXPORT!G279),0)</f>
        <v>0</v>
      </c>
      <c r="G279" s="11" t="n">
        <f aca="false">IFERROR(VALUE(EXPORT!H279),0)</f>
        <v>0</v>
      </c>
      <c r="H279" s="11" t="n">
        <f aca="false">IFERROR(D279,0)</f>
        <v>0</v>
      </c>
      <c r="I279" s="13" t="n">
        <f aca="false">IFERROR(IF(C279&gt;100,C279/10,C279)/F279-1,0)</f>
        <v>0</v>
      </c>
      <c r="J279" s="13" t="n">
        <f aca="false">IFERROR(IF(H279&gt;100,H279/10,H279)/F279-1,0)</f>
        <v>0</v>
      </c>
      <c r="K279" s="11" t="n">
        <f aca="false">IFERROR(VALUE(SUBSTITUTE(EXPORT!F279, " EUR", "")),0)</f>
        <v>0</v>
      </c>
      <c r="L279" s="14" t="n">
        <f aca="false">IFERROR(C279/K279-1,0)</f>
        <v>0</v>
      </c>
      <c r="M279" s="10" t="n">
        <f aca="true">IFERROR(DATEDIF(TODAY(),EXPORT!E279,"d"),0)</f>
        <v>0</v>
      </c>
      <c r="N279" s="14" t="n">
        <f aca="false">IFERROR(J279/M279*30,0)</f>
        <v>0</v>
      </c>
      <c r="O279" s="9" t="n">
        <f aca="false">MAX(N279-0.005,0)*MAX(ABS(L279)-0.25,0)*IF(IF(M279&gt;=384,0,M279)&gt;0,(384-M279)/384,0)*10000000</f>
        <v>0</v>
      </c>
    </row>
    <row r="280" customFormat="false" ht="12.8" hidden="false" customHeight="false" outlineLevel="0" collapsed="false">
      <c r="A280" s="4" t="n">
        <f aca="false">EXPORT!A280</f>
        <v>0</v>
      </c>
      <c r="B280" s="4" t="n">
        <f aca="false">EXPORT!B280</f>
        <v>0</v>
      </c>
      <c r="C280" s="5" t="n">
        <f aca="false">IFERROR(VALUE(SUBSTITUTE(EXPORT!C280, " EUR", "")),0)</f>
        <v>0</v>
      </c>
      <c r="D280" s="5" t="n">
        <f aca="false">IFERROR(VALUE(SUBSTITUTE(EXPORT!D280, " EUR", "")),0)</f>
        <v>0</v>
      </c>
      <c r="E280" s="6" t="str">
        <f aca="false">CONCATENATE(MID(EXPORT!E280,7,4),"/",MID(EXPORT!E280,4,2),"/",LEFT(EXPORT!E280,2))</f>
        <v>//</v>
      </c>
      <c r="F280" s="5" t="n">
        <f aca="false">IFERROR(VALUE(EXPORT!G280),0)</f>
        <v>0</v>
      </c>
      <c r="G280" s="5" t="n">
        <f aca="false">IFERROR(VALUE(EXPORT!H280),0)</f>
        <v>0</v>
      </c>
      <c r="H280" s="5" t="n">
        <f aca="false">IFERROR(D280,0)</f>
        <v>0</v>
      </c>
      <c r="I280" s="7" t="n">
        <f aca="false">IFERROR(IF(C280&gt;100,C280/10,C280)/F280-1,0)</f>
        <v>0</v>
      </c>
      <c r="J280" s="7" t="n">
        <f aca="false">IFERROR(IF(H280&gt;100,H280/10,H280)/F280-1,0)</f>
        <v>0</v>
      </c>
      <c r="K280" s="5" t="n">
        <f aca="false">IFERROR(VALUE(SUBSTITUTE(EXPORT!F280, " EUR", "")),0)</f>
        <v>0</v>
      </c>
      <c r="L280" s="8" t="n">
        <f aca="false">IFERROR(C280/K280-1,0)</f>
        <v>0</v>
      </c>
      <c r="M280" s="4" t="n">
        <f aca="true">IFERROR(DATEDIF(TODAY(),EXPORT!E280,"d"),0)</f>
        <v>0</v>
      </c>
      <c r="N280" s="8" t="n">
        <f aca="false">IFERROR(J280/M280*30,0)</f>
        <v>0</v>
      </c>
      <c r="O280" s="9" t="n">
        <f aca="false">MAX(N280-0.005,0)*MAX(ABS(L280)-0.25,0)*IF(IF(M280&gt;=384,0,M280)&gt;0,(384-M280)/384,0)*10000000</f>
        <v>0</v>
      </c>
    </row>
    <row r="281" customFormat="false" ht="12.8" hidden="false" customHeight="false" outlineLevel="0" collapsed="false">
      <c r="A281" s="10" t="n">
        <f aca="false">EXPORT!A281</f>
        <v>0</v>
      </c>
      <c r="B281" s="10" t="n">
        <f aca="false">EXPORT!B281</f>
        <v>0</v>
      </c>
      <c r="C281" s="11" t="n">
        <f aca="false">IFERROR(VALUE(SUBSTITUTE(EXPORT!C281, " EUR", "")),0)</f>
        <v>0</v>
      </c>
      <c r="D281" s="11" t="n">
        <f aca="false">IFERROR(VALUE(SUBSTITUTE(EXPORT!D281, " EUR", "")),0)</f>
        <v>0</v>
      </c>
      <c r="E281" s="12" t="str">
        <f aca="false">CONCATENATE(MID(EXPORT!E281,7,4),"/",MID(EXPORT!E281,4,2),"/",LEFT(EXPORT!E281,2))</f>
        <v>//</v>
      </c>
      <c r="F281" s="11" t="n">
        <f aca="false">IFERROR(VALUE(EXPORT!G281),0)</f>
        <v>0</v>
      </c>
      <c r="G281" s="11" t="n">
        <f aca="false">IFERROR(VALUE(EXPORT!H281),0)</f>
        <v>0</v>
      </c>
      <c r="H281" s="11" t="n">
        <f aca="false">IFERROR(D281,0)</f>
        <v>0</v>
      </c>
      <c r="I281" s="13" t="n">
        <f aca="false">IFERROR(IF(C281&gt;100,C281/10,C281)/F281-1,0)</f>
        <v>0</v>
      </c>
      <c r="J281" s="13" t="n">
        <f aca="false">IFERROR(IF(H281&gt;100,H281/10,H281)/F281-1,0)</f>
        <v>0</v>
      </c>
      <c r="K281" s="11" t="n">
        <f aca="false">IFERROR(VALUE(SUBSTITUTE(EXPORT!F281, " EUR", "")),0)</f>
        <v>0</v>
      </c>
      <c r="L281" s="14" t="n">
        <f aca="false">IFERROR(C281/K281-1,0)</f>
        <v>0</v>
      </c>
      <c r="M281" s="10" t="n">
        <f aca="true">IFERROR(DATEDIF(TODAY(),EXPORT!E281,"d"),0)</f>
        <v>0</v>
      </c>
      <c r="N281" s="14" t="n">
        <f aca="false">IFERROR(J281/M281*30,0)</f>
        <v>0</v>
      </c>
      <c r="O281" s="9" t="n">
        <f aca="false">MAX(N281-0.005,0)*MAX(ABS(L281)-0.25,0)*IF(IF(M281&gt;=384,0,M281)&gt;0,(384-M281)/384,0)*10000000</f>
        <v>0</v>
      </c>
    </row>
    <row r="282" customFormat="false" ht="12.8" hidden="false" customHeight="false" outlineLevel="0" collapsed="false">
      <c r="A282" s="4" t="n">
        <f aca="false">EXPORT!A282</f>
        <v>0</v>
      </c>
      <c r="B282" s="4" t="n">
        <f aca="false">EXPORT!B282</f>
        <v>0</v>
      </c>
      <c r="C282" s="5" t="n">
        <f aca="false">IFERROR(VALUE(SUBSTITUTE(EXPORT!C282, " EUR", "")),0)</f>
        <v>0</v>
      </c>
      <c r="D282" s="5" t="n">
        <f aca="false">IFERROR(VALUE(SUBSTITUTE(EXPORT!D282, " EUR", "")),0)</f>
        <v>0</v>
      </c>
      <c r="E282" s="6" t="str">
        <f aca="false">CONCATENATE(MID(EXPORT!E282,7,4),"/",MID(EXPORT!E282,4,2),"/",LEFT(EXPORT!E282,2))</f>
        <v>//</v>
      </c>
      <c r="F282" s="5" t="n">
        <f aca="false">IFERROR(VALUE(EXPORT!G282),0)</f>
        <v>0</v>
      </c>
      <c r="G282" s="5" t="n">
        <f aca="false">IFERROR(VALUE(EXPORT!H282),0)</f>
        <v>0</v>
      </c>
      <c r="H282" s="5" t="n">
        <f aca="false">IFERROR(D282,0)</f>
        <v>0</v>
      </c>
      <c r="I282" s="7" t="n">
        <f aca="false">IFERROR(IF(C282&gt;100,C282/10,C282)/F282-1,0)</f>
        <v>0</v>
      </c>
      <c r="J282" s="7" t="n">
        <f aca="false">IFERROR(IF(H282&gt;100,H282/10,H282)/F282-1,0)</f>
        <v>0</v>
      </c>
      <c r="K282" s="5" t="n">
        <f aca="false">IFERROR(VALUE(SUBSTITUTE(EXPORT!F282, " EUR", "")),0)</f>
        <v>0</v>
      </c>
      <c r="L282" s="8" t="n">
        <f aca="false">IFERROR(C282/K282-1,0)</f>
        <v>0</v>
      </c>
      <c r="M282" s="4" t="n">
        <f aca="true">IFERROR(DATEDIF(TODAY(),EXPORT!E282,"d"),0)</f>
        <v>0</v>
      </c>
      <c r="N282" s="8" t="n">
        <f aca="false">IFERROR(J282/M282*30,0)</f>
        <v>0</v>
      </c>
      <c r="O282" s="9" t="n">
        <f aca="false">MAX(N282-0.005,0)*MAX(ABS(L282)-0.25,0)*IF(IF(M282&gt;=384,0,M282)&gt;0,(384-M282)/384,0)*10000000</f>
        <v>0</v>
      </c>
    </row>
    <row r="283" customFormat="false" ht="12.8" hidden="false" customHeight="false" outlineLevel="0" collapsed="false">
      <c r="A283" s="10" t="n">
        <f aca="false">EXPORT!A283</f>
        <v>0</v>
      </c>
      <c r="B283" s="10" t="n">
        <f aca="false">EXPORT!B283</f>
        <v>0</v>
      </c>
      <c r="C283" s="11" t="n">
        <f aca="false">IFERROR(VALUE(SUBSTITUTE(EXPORT!C283, " EUR", "")),0)</f>
        <v>0</v>
      </c>
      <c r="D283" s="11" t="n">
        <f aca="false">IFERROR(VALUE(SUBSTITUTE(EXPORT!D283, " EUR", "")),0)</f>
        <v>0</v>
      </c>
      <c r="E283" s="12" t="str">
        <f aca="false">CONCATENATE(MID(EXPORT!E283,7,4),"/",MID(EXPORT!E283,4,2),"/",LEFT(EXPORT!E283,2))</f>
        <v>//</v>
      </c>
      <c r="F283" s="11" t="n">
        <f aca="false">IFERROR(VALUE(EXPORT!G283),0)</f>
        <v>0</v>
      </c>
      <c r="G283" s="11" t="n">
        <f aca="false">IFERROR(VALUE(EXPORT!H283),0)</f>
        <v>0</v>
      </c>
      <c r="H283" s="11" t="n">
        <f aca="false">IFERROR(D283,0)</f>
        <v>0</v>
      </c>
      <c r="I283" s="13" t="n">
        <f aca="false">IFERROR(IF(C283&gt;100,C283/10,C283)/F283-1,0)</f>
        <v>0</v>
      </c>
      <c r="J283" s="13" t="n">
        <f aca="false">IFERROR(IF(H283&gt;100,H283/10,H283)/F283-1,0)</f>
        <v>0</v>
      </c>
      <c r="K283" s="11" t="n">
        <f aca="false">IFERROR(VALUE(SUBSTITUTE(EXPORT!F283, " EUR", "")),0)</f>
        <v>0</v>
      </c>
      <c r="L283" s="14" t="n">
        <f aca="false">IFERROR(C283/K283-1,0)</f>
        <v>0</v>
      </c>
      <c r="M283" s="10" t="n">
        <f aca="true">IFERROR(DATEDIF(TODAY(),EXPORT!E283,"d"),0)</f>
        <v>0</v>
      </c>
      <c r="N283" s="14" t="n">
        <f aca="false">IFERROR(J283/M283*30,0)</f>
        <v>0</v>
      </c>
      <c r="O283" s="9" t="n">
        <f aca="false">MAX(N283-0.005,0)*MAX(ABS(L283)-0.25,0)*IF(IF(M283&gt;=384,0,M283)&gt;0,(384-M283)/384,0)*10000000</f>
        <v>0</v>
      </c>
    </row>
    <row r="284" customFormat="false" ht="12.8" hidden="false" customHeight="false" outlineLevel="0" collapsed="false">
      <c r="A284" s="4" t="n">
        <f aca="false">EXPORT!A284</f>
        <v>0</v>
      </c>
      <c r="B284" s="4" t="n">
        <f aca="false">EXPORT!B284</f>
        <v>0</v>
      </c>
      <c r="C284" s="5" t="n">
        <f aca="false">IFERROR(VALUE(SUBSTITUTE(EXPORT!C284, " EUR", "")),0)</f>
        <v>0</v>
      </c>
      <c r="D284" s="5" t="n">
        <f aca="false">IFERROR(VALUE(SUBSTITUTE(EXPORT!D284, " EUR", "")),0)</f>
        <v>0</v>
      </c>
      <c r="E284" s="6" t="str">
        <f aca="false">CONCATENATE(MID(EXPORT!E284,7,4),"/",MID(EXPORT!E284,4,2),"/",LEFT(EXPORT!E284,2))</f>
        <v>//</v>
      </c>
      <c r="F284" s="5" t="n">
        <f aca="false">IFERROR(VALUE(EXPORT!G284),0)</f>
        <v>0</v>
      </c>
      <c r="G284" s="5" t="n">
        <f aca="false">IFERROR(VALUE(EXPORT!H284),0)</f>
        <v>0</v>
      </c>
      <c r="H284" s="5" t="n">
        <f aca="false">IFERROR(D284,0)</f>
        <v>0</v>
      </c>
      <c r="I284" s="7" t="n">
        <f aca="false">IFERROR(IF(C284&gt;100,C284/10,C284)/F284-1,0)</f>
        <v>0</v>
      </c>
      <c r="J284" s="7" t="n">
        <f aca="false">IFERROR(IF(H284&gt;100,H284/10,H284)/F284-1,0)</f>
        <v>0</v>
      </c>
      <c r="K284" s="5" t="n">
        <f aca="false">IFERROR(VALUE(SUBSTITUTE(EXPORT!F284, " EUR", "")),0)</f>
        <v>0</v>
      </c>
      <c r="L284" s="8" t="n">
        <f aca="false">IFERROR(C284/K284-1,0)</f>
        <v>0</v>
      </c>
      <c r="M284" s="4" t="n">
        <f aca="true">IFERROR(DATEDIF(TODAY(),EXPORT!E284,"d"),0)</f>
        <v>0</v>
      </c>
      <c r="N284" s="8" t="n">
        <f aca="false">IFERROR(J284/M284*30,0)</f>
        <v>0</v>
      </c>
      <c r="O284" s="9" t="n">
        <f aca="false">MAX(N284-0.005,0)*MAX(ABS(L284)-0.25,0)*IF(IF(M284&gt;=384,0,M284)&gt;0,(384-M284)/384,0)*10000000</f>
        <v>0</v>
      </c>
    </row>
    <row r="285" customFormat="false" ht="12.8" hidden="false" customHeight="false" outlineLevel="0" collapsed="false">
      <c r="A285" s="10" t="n">
        <f aca="false">EXPORT!A285</f>
        <v>0</v>
      </c>
      <c r="B285" s="10" t="n">
        <f aca="false">EXPORT!B285</f>
        <v>0</v>
      </c>
      <c r="C285" s="11" t="n">
        <f aca="false">IFERROR(VALUE(SUBSTITUTE(EXPORT!C285, " EUR", "")),0)</f>
        <v>0</v>
      </c>
      <c r="D285" s="11" t="n">
        <f aca="false">IFERROR(VALUE(SUBSTITUTE(EXPORT!D285, " EUR", "")),0)</f>
        <v>0</v>
      </c>
      <c r="E285" s="12" t="str">
        <f aca="false">CONCATENATE(MID(EXPORT!E285,7,4),"/",MID(EXPORT!E285,4,2),"/",LEFT(EXPORT!E285,2))</f>
        <v>//</v>
      </c>
      <c r="F285" s="11" t="n">
        <f aca="false">IFERROR(VALUE(EXPORT!G285),0)</f>
        <v>0</v>
      </c>
      <c r="G285" s="11" t="n">
        <f aca="false">IFERROR(VALUE(EXPORT!H285),0)</f>
        <v>0</v>
      </c>
      <c r="H285" s="11" t="n">
        <f aca="false">IFERROR(D285,0)</f>
        <v>0</v>
      </c>
      <c r="I285" s="13" t="n">
        <f aca="false">IFERROR(IF(C285&gt;100,C285/10,C285)/F285-1,0)</f>
        <v>0</v>
      </c>
      <c r="J285" s="13" t="n">
        <f aca="false">IFERROR(IF(H285&gt;100,H285/10,H285)/F285-1,0)</f>
        <v>0</v>
      </c>
      <c r="K285" s="11" t="n">
        <f aca="false">IFERROR(VALUE(SUBSTITUTE(EXPORT!F285, " EUR", "")),0)</f>
        <v>0</v>
      </c>
      <c r="L285" s="14" t="n">
        <f aca="false">IFERROR(C285/K285-1,0)</f>
        <v>0</v>
      </c>
      <c r="M285" s="10" t="n">
        <f aca="true">IFERROR(DATEDIF(TODAY(),EXPORT!E285,"d"),0)</f>
        <v>0</v>
      </c>
      <c r="N285" s="14" t="n">
        <f aca="false">IFERROR(J285/M285*30,0)</f>
        <v>0</v>
      </c>
      <c r="O285" s="9" t="n">
        <f aca="false">MAX(N285-0.005,0)*MAX(ABS(L285)-0.25,0)*IF(IF(M285&gt;=384,0,M285)&gt;0,(384-M285)/384,0)*10000000</f>
        <v>0</v>
      </c>
    </row>
    <row r="286" customFormat="false" ht="12.8" hidden="false" customHeight="false" outlineLevel="0" collapsed="false">
      <c r="A286" s="4" t="n">
        <f aca="false">EXPORT!A286</f>
        <v>0</v>
      </c>
      <c r="B286" s="4" t="n">
        <f aca="false">EXPORT!B286</f>
        <v>0</v>
      </c>
      <c r="C286" s="5" t="n">
        <f aca="false">IFERROR(VALUE(SUBSTITUTE(EXPORT!C286, " EUR", "")),0)</f>
        <v>0</v>
      </c>
      <c r="D286" s="5" t="n">
        <f aca="false">IFERROR(VALUE(SUBSTITUTE(EXPORT!D286, " EUR", "")),0)</f>
        <v>0</v>
      </c>
      <c r="E286" s="6" t="str">
        <f aca="false">CONCATENATE(MID(EXPORT!E286,7,4),"/",MID(EXPORT!E286,4,2),"/",LEFT(EXPORT!E286,2))</f>
        <v>//</v>
      </c>
      <c r="F286" s="5" t="n">
        <f aca="false">IFERROR(VALUE(EXPORT!G286),0)</f>
        <v>0</v>
      </c>
      <c r="G286" s="5" t="n">
        <f aca="false">IFERROR(VALUE(EXPORT!H286),0)</f>
        <v>0</v>
      </c>
      <c r="H286" s="5" t="n">
        <f aca="false">IFERROR(D286,0)</f>
        <v>0</v>
      </c>
      <c r="I286" s="7" t="n">
        <f aca="false">IFERROR(IF(C286&gt;100,C286/10,C286)/F286-1,0)</f>
        <v>0</v>
      </c>
      <c r="J286" s="7" t="n">
        <f aca="false">IFERROR(IF(H286&gt;100,H286/10,H286)/F286-1,0)</f>
        <v>0</v>
      </c>
      <c r="K286" s="5" t="n">
        <f aca="false">IFERROR(VALUE(SUBSTITUTE(EXPORT!F286, " EUR", "")),0)</f>
        <v>0</v>
      </c>
      <c r="L286" s="8" t="n">
        <f aca="false">IFERROR(C286/K286-1,0)</f>
        <v>0</v>
      </c>
      <c r="M286" s="4" t="n">
        <f aca="true">IFERROR(DATEDIF(TODAY(),EXPORT!E286,"d"),0)</f>
        <v>0</v>
      </c>
      <c r="N286" s="8" t="n">
        <f aca="false">IFERROR(J286/M286*30,0)</f>
        <v>0</v>
      </c>
      <c r="O286" s="9" t="n">
        <f aca="false">MAX(N286-0.005,0)*MAX(ABS(L286)-0.25,0)*IF(IF(M286&gt;=384,0,M286)&gt;0,(384-M286)/384,0)*10000000</f>
        <v>0</v>
      </c>
    </row>
    <row r="287" customFormat="false" ht="12.8" hidden="false" customHeight="false" outlineLevel="0" collapsed="false">
      <c r="A287" s="10" t="n">
        <f aca="false">EXPORT!A287</f>
        <v>0</v>
      </c>
      <c r="B287" s="10" t="n">
        <f aca="false">EXPORT!B287</f>
        <v>0</v>
      </c>
      <c r="C287" s="11" t="n">
        <f aca="false">IFERROR(VALUE(SUBSTITUTE(EXPORT!C287, " EUR", "")),0)</f>
        <v>0</v>
      </c>
      <c r="D287" s="11" t="n">
        <f aca="false">IFERROR(VALUE(SUBSTITUTE(EXPORT!D287, " EUR", "")),0)</f>
        <v>0</v>
      </c>
      <c r="E287" s="12" t="str">
        <f aca="false">CONCATENATE(MID(EXPORT!E287,7,4),"/",MID(EXPORT!E287,4,2),"/",LEFT(EXPORT!E287,2))</f>
        <v>//</v>
      </c>
      <c r="F287" s="11" t="n">
        <f aca="false">IFERROR(VALUE(EXPORT!G287),0)</f>
        <v>0</v>
      </c>
      <c r="G287" s="11" t="n">
        <f aca="false">IFERROR(VALUE(EXPORT!H287),0)</f>
        <v>0</v>
      </c>
      <c r="H287" s="11" t="n">
        <f aca="false">IFERROR(D287,0)</f>
        <v>0</v>
      </c>
      <c r="I287" s="13" t="n">
        <f aca="false">IFERROR(IF(C287&gt;100,C287/10,C287)/F287-1,0)</f>
        <v>0</v>
      </c>
      <c r="J287" s="13" t="n">
        <f aca="false">IFERROR(IF(H287&gt;100,H287/10,H287)/F287-1,0)</f>
        <v>0</v>
      </c>
      <c r="K287" s="11" t="n">
        <f aca="false">IFERROR(VALUE(SUBSTITUTE(EXPORT!F287, " EUR", "")),0)</f>
        <v>0</v>
      </c>
      <c r="L287" s="14" t="n">
        <f aca="false">IFERROR(C287/K287-1,0)</f>
        <v>0</v>
      </c>
      <c r="M287" s="10" t="n">
        <f aca="true">IFERROR(DATEDIF(TODAY(),EXPORT!E287,"d"),0)</f>
        <v>0</v>
      </c>
      <c r="N287" s="14" t="n">
        <f aca="false">IFERROR(J287/M287*30,0)</f>
        <v>0</v>
      </c>
      <c r="O287" s="9" t="n">
        <f aca="false">MAX(N287-0.005,0)*MAX(ABS(L287)-0.25,0)*IF(IF(M287&gt;=384,0,M287)&gt;0,(384-M287)/384,0)*10000000</f>
        <v>0</v>
      </c>
    </row>
    <row r="288" customFormat="false" ht="12.8" hidden="false" customHeight="false" outlineLevel="0" collapsed="false">
      <c r="A288" s="4" t="n">
        <f aca="false">EXPORT!A288</f>
        <v>0</v>
      </c>
      <c r="B288" s="4" t="n">
        <f aca="false">EXPORT!B288</f>
        <v>0</v>
      </c>
      <c r="C288" s="5" t="n">
        <f aca="false">IFERROR(VALUE(SUBSTITUTE(EXPORT!C288, " EUR", "")),0)</f>
        <v>0</v>
      </c>
      <c r="D288" s="5" t="n">
        <f aca="false">IFERROR(VALUE(SUBSTITUTE(EXPORT!D288, " EUR", "")),0)</f>
        <v>0</v>
      </c>
      <c r="E288" s="6" t="str">
        <f aca="false">CONCATENATE(MID(EXPORT!E288,7,4),"/",MID(EXPORT!E288,4,2),"/",LEFT(EXPORT!E288,2))</f>
        <v>//</v>
      </c>
      <c r="F288" s="5" t="n">
        <f aca="false">IFERROR(VALUE(EXPORT!G288),0)</f>
        <v>0</v>
      </c>
      <c r="G288" s="5" t="n">
        <f aca="false">IFERROR(VALUE(EXPORT!H288),0)</f>
        <v>0</v>
      </c>
      <c r="H288" s="5" t="n">
        <f aca="false">IFERROR(D288,0)</f>
        <v>0</v>
      </c>
      <c r="I288" s="7" t="n">
        <f aca="false">IFERROR(IF(C288&gt;100,C288/10,C288)/F288-1,0)</f>
        <v>0</v>
      </c>
      <c r="J288" s="7" t="n">
        <f aca="false">IFERROR(IF(H288&gt;100,H288/10,H288)/F288-1,0)</f>
        <v>0</v>
      </c>
      <c r="K288" s="5" t="n">
        <f aca="false">IFERROR(VALUE(SUBSTITUTE(EXPORT!F288, " EUR", "")),0)</f>
        <v>0</v>
      </c>
      <c r="L288" s="8" t="n">
        <f aca="false">IFERROR(C288/K288-1,0)</f>
        <v>0</v>
      </c>
      <c r="M288" s="4" t="n">
        <f aca="true">IFERROR(DATEDIF(TODAY(),EXPORT!E288,"d"),0)</f>
        <v>0</v>
      </c>
      <c r="N288" s="8" t="n">
        <f aca="false">IFERROR(J288/M288*30,0)</f>
        <v>0</v>
      </c>
      <c r="O288" s="9" t="n">
        <f aca="false">MAX(N288-0.005,0)*MAX(ABS(L288)-0.25,0)*IF(IF(M288&gt;=384,0,M288)&gt;0,(384-M288)/384,0)*10000000</f>
        <v>0</v>
      </c>
    </row>
    <row r="289" customFormat="false" ht="12.8" hidden="false" customHeight="false" outlineLevel="0" collapsed="false">
      <c r="A289" s="10" t="n">
        <f aca="false">EXPORT!A289</f>
        <v>0</v>
      </c>
      <c r="B289" s="10" t="n">
        <f aca="false">EXPORT!B289</f>
        <v>0</v>
      </c>
      <c r="C289" s="11" t="n">
        <f aca="false">IFERROR(VALUE(SUBSTITUTE(EXPORT!C289, " EUR", "")),0)</f>
        <v>0</v>
      </c>
      <c r="D289" s="11" t="n">
        <f aca="false">IFERROR(VALUE(SUBSTITUTE(EXPORT!D289, " EUR", "")),0)</f>
        <v>0</v>
      </c>
      <c r="E289" s="12" t="str">
        <f aca="false">CONCATENATE(MID(EXPORT!E289,7,4),"/",MID(EXPORT!E289,4,2),"/",LEFT(EXPORT!E289,2))</f>
        <v>//</v>
      </c>
      <c r="F289" s="11" t="n">
        <f aca="false">IFERROR(VALUE(EXPORT!G289),0)</f>
        <v>0</v>
      </c>
      <c r="G289" s="11" t="n">
        <f aca="false">IFERROR(VALUE(EXPORT!H289),0)</f>
        <v>0</v>
      </c>
      <c r="H289" s="11" t="n">
        <f aca="false">IFERROR(D289,0)</f>
        <v>0</v>
      </c>
      <c r="I289" s="13" t="n">
        <f aca="false">IFERROR(IF(C289&gt;100,C289/10,C289)/F289-1,0)</f>
        <v>0</v>
      </c>
      <c r="J289" s="13" t="n">
        <f aca="false">IFERROR(IF(H289&gt;100,H289/10,H289)/F289-1,0)</f>
        <v>0</v>
      </c>
      <c r="K289" s="11" t="n">
        <f aca="false">IFERROR(VALUE(SUBSTITUTE(EXPORT!F289, " EUR", "")),0)</f>
        <v>0</v>
      </c>
      <c r="L289" s="14" t="n">
        <f aca="false">IFERROR(C289/K289-1,0)</f>
        <v>0</v>
      </c>
      <c r="M289" s="10" t="n">
        <f aca="true">IFERROR(DATEDIF(TODAY(),EXPORT!E289,"d"),0)</f>
        <v>0</v>
      </c>
      <c r="N289" s="14" t="n">
        <f aca="false">IFERROR(J289/M289*30,0)</f>
        <v>0</v>
      </c>
      <c r="O289" s="9" t="n">
        <f aca="false">MAX(N289-0.005,0)*MAX(ABS(L289)-0.25,0)*IF(IF(M289&gt;=384,0,M289)&gt;0,(384-M289)/384,0)*10000000</f>
        <v>0</v>
      </c>
    </row>
    <row r="290" customFormat="false" ht="12.8" hidden="false" customHeight="false" outlineLevel="0" collapsed="false">
      <c r="A290" s="4" t="n">
        <f aca="false">EXPORT!A290</f>
        <v>0</v>
      </c>
      <c r="B290" s="4" t="n">
        <f aca="false">EXPORT!B290</f>
        <v>0</v>
      </c>
      <c r="C290" s="5" t="n">
        <f aca="false">IFERROR(VALUE(SUBSTITUTE(EXPORT!C290, " EUR", "")),0)</f>
        <v>0</v>
      </c>
      <c r="D290" s="5" t="n">
        <f aca="false">IFERROR(VALUE(SUBSTITUTE(EXPORT!D290, " EUR", "")),0)</f>
        <v>0</v>
      </c>
      <c r="E290" s="6" t="str">
        <f aca="false">CONCATENATE(MID(EXPORT!E290,7,4),"/",MID(EXPORT!E290,4,2),"/",LEFT(EXPORT!E290,2))</f>
        <v>//</v>
      </c>
      <c r="F290" s="5" t="n">
        <f aca="false">IFERROR(VALUE(EXPORT!G290),0)</f>
        <v>0</v>
      </c>
      <c r="G290" s="5" t="n">
        <f aca="false">IFERROR(VALUE(EXPORT!H290),0)</f>
        <v>0</v>
      </c>
      <c r="H290" s="5" t="n">
        <f aca="false">IFERROR(D290,0)</f>
        <v>0</v>
      </c>
      <c r="I290" s="7" t="n">
        <f aca="false">IFERROR(IF(C290&gt;100,C290/10,C290)/F290-1,0)</f>
        <v>0</v>
      </c>
      <c r="J290" s="7" t="n">
        <f aca="false">IFERROR(IF(H290&gt;100,H290/10,H290)/F290-1,0)</f>
        <v>0</v>
      </c>
      <c r="K290" s="5" t="n">
        <f aca="false">IFERROR(VALUE(SUBSTITUTE(EXPORT!F290, " EUR", "")),0)</f>
        <v>0</v>
      </c>
      <c r="L290" s="8" t="n">
        <f aca="false">IFERROR(C290/K290-1,0)</f>
        <v>0</v>
      </c>
      <c r="M290" s="4" t="n">
        <f aca="true">IFERROR(DATEDIF(TODAY(),EXPORT!E290,"d"),0)</f>
        <v>0</v>
      </c>
      <c r="N290" s="8" t="n">
        <f aca="false">IFERROR(J290/M290*30,0)</f>
        <v>0</v>
      </c>
      <c r="O290" s="9" t="n">
        <f aca="false">MAX(N290-0.005,0)*MAX(ABS(L290)-0.25,0)*IF(IF(M290&gt;=384,0,M290)&gt;0,(384-M290)/384,0)*10000000</f>
        <v>0</v>
      </c>
    </row>
    <row r="291" customFormat="false" ht="12.8" hidden="false" customHeight="false" outlineLevel="0" collapsed="false">
      <c r="A291" s="10" t="n">
        <f aca="false">EXPORT!A291</f>
        <v>0</v>
      </c>
      <c r="B291" s="10" t="n">
        <f aca="false">EXPORT!B291</f>
        <v>0</v>
      </c>
      <c r="C291" s="11" t="n">
        <f aca="false">IFERROR(VALUE(SUBSTITUTE(EXPORT!C291, " EUR", "")),0)</f>
        <v>0</v>
      </c>
      <c r="D291" s="11" t="n">
        <f aca="false">IFERROR(VALUE(SUBSTITUTE(EXPORT!D291, " EUR", "")),0)</f>
        <v>0</v>
      </c>
      <c r="E291" s="12" t="str">
        <f aca="false">CONCATENATE(MID(EXPORT!E291,7,4),"/",MID(EXPORT!E291,4,2),"/",LEFT(EXPORT!E291,2))</f>
        <v>//</v>
      </c>
      <c r="F291" s="11" t="n">
        <f aca="false">IFERROR(VALUE(EXPORT!G291),0)</f>
        <v>0</v>
      </c>
      <c r="G291" s="11" t="n">
        <f aca="false">IFERROR(VALUE(EXPORT!H291),0)</f>
        <v>0</v>
      </c>
      <c r="H291" s="11" t="n">
        <f aca="false">IFERROR(D291,0)</f>
        <v>0</v>
      </c>
      <c r="I291" s="13" t="n">
        <f aca="false">IFERROR(IF(C291&gt;100,C291/10,C291)/F291-1,0)</f>
        <v>0</v>
      </c>
      <c r="J291" s="13" t="n">
        <f aca="false">IFERROR(IF(H291&gt;100,H291/10,H291)/F291-1,0)</f>
        <v>0</v>
      </c>
      <c r="K291" s="11" t="n">
        <f aca="false">IFERROR(VALUE(SUBSTITUTE(EXPORT!F291, " EUR", "")),0)</f>
        <v>0</v>
      </c>
      <c r="L291" s="14" t="n">
        <f aca="false">IFERROR(C291/K291-1,0)</f>
        <v>0</v>
      </c>
      <c r="M291" s="10" t="n">
        <f aca="true">IFERROR(DATEDIF(TODAY(),EXPORT!E291,"d"),0)</f>
        <v>0</v>
      </c>
      <c r="N291" s="14" t="n">
        <f aca="false">IFERROR(J291/M291*30,0)</f>
        <v>0</v>
      </c>
      <c r="O291" s="9" t="n">
        <f aca="false">MAX(N291-0.005,0)*MAX(ABS(L291)-0.25,0)*IF(IF(M291&gt;=384,0,M291)&gt;0,(384-M291)/384,0)*10000000</f>
        <v>0</v>
      </c>
    </row>
    <row r="292" customFormat="false" ht="12.8" hidden="false" customHeight="false" outlineLevel="0" collapsed="false">
      <c r="A292" s="4" t="n">
        <f aca="false">EXPORT!A292</f>
        <v>0</v>
      </c>
      <c r="B292" s="4" t="n">
        <f aca="false">EXPORT!B292</f>
        <v>0</v>
      </c>
      <c r="C292" s="5" t="n">
        <f aca="false">IFERROR(VALUE(SUBSTITUTE(EXPORT!C292, " EUR", "")),0)</f>
        <v>0</v>
      </c>
      <c r="D292" s="5" t="n">
        <f aca="false">IFERROR(VALUE(SUBSTITUTE(EXPORT!D292, " EUR", "")),0)</f>
        <v>0</v>
      </c>
      <c r="E292" s="6" t="str">
        <f aca="false">CONCATENATE(MID(EXPORT!E292,7,4),"/",MID(EXPORT!E292,4,2),"/",LEFT(EXPORT!E292,2))</f>
        <v>//</v>
      </c>
      <c r="F292" s="5" t="n">
        <f aca="false">IFERROR(VALUE(EXPORT!G292),0)</f>
        <v>0</v>
      </c>
      <c r="G292" s="5" t="n">
        <f aca="false">IFERROR(VALUE(EXPORT!H292),0)</f>
        <v>0</v>
      </c>
      <c r="H292" s="5" t="n">
        <f aca="false">IFERROR(D292,0)</f>
        <v>0</v>
      </c>
      <c r="I292" s="7" t="n">
        <f aca="false">IFERROR(IF(C292&gt;100,C292/10,C292)/F292-1,0)</f>
        <v>0</v>
      </c>
      <c r="J292" s="7" t="n">
        <f aca="false">IFERROR(IF(H292&gt;100,H292/10,H292)/F292-1,0)</f>
        <v>0</v>
      </c>
      <c r="K292" s="5" t="n">
        <f aca="false">IFERROR(VALUE(SUBSTITUTE(EXPORT!F292, " EUR", "")),0)</f>
        <v>0</v>
      </c>
      <c r="L292" s="8" t="n">
        <f aca="false">IFERROR(C292/K292-1,0)</f>
        <v>0</v>
      </c>
      <c r="M292" s="4" t="n">
        <f aca="true">IFERROR(DATEDIF(TODAY(),EXPORT!E292,"d"),0)</f>
        <v>0</v>
      </c>
      <c r="N292" s="8" t="n">
        <f aca="false">IFERROR(J292/M292*30,0)</f>
        <v>0</v>
      </c>
      <c r="O292" s="9" t="n">
        <f aca="false">MAX(N292-0.005,0)*MAX(ABS(L292)-0.25,0)*IF(IF(M292&gt;=384,0,M292)&gt;0,(384-M292)/384,0)*10000000</f>
        <v>0</v>
      </c>
    </row>
    <row r="293" customFormat="false" ht="12.8" hidden="false" customHeight="false" outlineLevel="0" collapsed="false">
      <c r="A293" s="10" t="n">
        <f aca="false">EXPORT!A293</f>
        <v>0</v>
      </c>
      <c r="B293" s="10" t="n">
        <f aca="false">EXPORT!B293</f>
        <v>0</v>
      </c>
      <c r="C293" s="11" t="n">
        <f aca="false">IFERROR(VALUE(SUBSTITUTE(EXPORT!C293, " EUR", "")),0)</f>
        <v>0</v>
      </c>
      <c r="D293" s="11" t="n">
        <f aca="false">IFERROR(VALUE(SUBSTITUTE(EXPORT!D293, " EUR", "")),0)</f>
        <v>0</v>
      </c>
      <c r="E293" s="12" t="str">
        <f aca="false">CONCATENATE(MID(EXPORT!E293,7,4),"/",MID(EXPORT!E293,4,2),"/",LEFT(EXPORT!E293,2))</f>
        <v>//</v>
      </c>
      <c r="F293" s="11" t="n">
        <f aca="false">IFERROR(VALUE(EXPORT!G293),0)</f>
        <v>0</v>
      </c>
      <c r="G293" s="11" t="n">
        <f aca="false">IFERROR(VALUE(EXPORT!H293),0)</f>
        <v>0</v>
      </c>
      <c r="H293" s="11" t="n">
        <f aca="false">IFERROR(D293,0)</f>
        <v>0</v>
      </c>
      <c r="I293" s="13" t="n">
        <f aca="false">IFERROR(IF(C293&gt;100,C293/10,C293)/F293-1,0)</f>
        <v>0</v>
      </c>
      <c r="J293" s="13" t="n">
        <f aca="false">IFERROR(IF(H293&gt;100,H293/10,H293)/F293-1,0)</f>
        <v>0</v>
      </c>
      <c r="K293" s="11" t="n">
        <f aca="false">IFERROR(VALUE(SUBSTITUTE(EXPORT!F293, " EUR", "")),0)</f>
        <v>0</v>
      </c>
      <c r="L293" s="14" t="n">
        <f aca="false">IFERROR(C293/K293-1,0)</f>
        <v>0</v>
      </c>
      <c r="M293" s="10" t="n">
        <f aca="true">IFERROR(DATEDIF(TODAY(),EXPORT!E293,"d"),0)</f>
        <v>0</v>
      </c>
      <c r="N293" s="14" t="n">
        <f aca="false">IFERROR(J293/M293*30,0)</f>
        <v>0</v>
      </c>
      <c r="O293" s="9" t="n">
        <f aca="false">MAX(N293-0.005,0)*MAX(ABS(L293)-0.25,0)*IF(IF(M293&gt;=384,0,M293)&gt;0,(384-M293)/384,0)*10000000</f>
        <v>0</v>
      </c>
    </row>
    <row r="294" customFormat="false" ht="12.8" hidden="false" customHeight="false" outlineLevel="0" collapsed="false">
      <c r="A294" s="4" t="n">
        <f aca="false">EXPORT!A294</f>
        <v>0</v>
      </c>
      <c r="B294" s="4" t="n">
        <f aca="false">EXPORT!B294</f>
        <v>0</v>
      </c>
      <c r="C294" s="5" t="n">
        <f aca="false">IFERROR(VALUE(SUBSTITUTE(EXPORT!C294, " EUR", "")),0)</f>
        <v>0</v>
      </c>
      <c r="D294" s="5" t="n">
        <f aca="false">IFERROR(VALUE(SUBSTITUTE(EXPORT!D294, " EUR", "")),0)</f>
        <v>0</v>
      </c>
      <c r="E294" s="6" t="str">
        <f aca="false">CONCATENATE(MID(EXPORT!E294,7,4),"/",MID(EXPORT!E294,4,2),"/",LEFT(EXPORT!E294,2))</f>
        <v>//</v>
      </c>
      <c r="F294" s="5" t="n">
        <f aca="false">IFERROR(VALUE(EXPORT!G294),0)</f>
        <v>0</v>
      </c>
      <c r="G294" s="5" t="n">
        <f aca="false">IFERROR(VALUE(EXPORT!H294),0)</f>
        <v>0</v>
      </c>
      <c r="H294" s="5" t="n">
        <f aca="false">IFERROR(D294,0)</f>
        <v>0</v>
      </c>
      <c r="I294" s="7" t="n">
        <f aca="false">IFERROR(IF(C294&gt;100,C294/10,C294)/F294-1,0)</f>
        <v>0</v>
      </c>
      <c r="J294" s="7" t="n">
        <f aca="false">IFERROR(IF(H294&gt;100,H294/10,H294)/F294-1,0)</f>
        <v>0</v>
      </c>
      <c r="K294" s="5" t="n">
        <f aca="false">IFERROR(VALUE(SUBSTITUTE(EXPORT!F294, " EUR", "")),0)</f>
        <v>0</v>
      </c>
      <c r="L294" s="8" t="n">
        <f aca="false">IFERROR(C294/K294-1,0)</f>
        <v>0</v>
      </c>
      <c r="M294" s="4" t="n">
        <f aca="true">IFERROR(DATEDIF(TODAY(),EXPORT!E294,"d"),0)</f>
        <v>0</v>
      </c>
      <c r="N294" s="8" t="n">
        <f aca="false">IFERROR(J294/M294*30,0)</f>
        <v>0</v>
      </c>
      <c r="O294" s="9" t="n">
        <f aca="false">MAX(N294-0.005,0)*MAX(ABS(L294)-0.25,0)*IF(IF(M294&gt;=384,0,M294)&gt;0,(384-M294)/384,0)*10000000</f>
        <v>0</v>
      </c>
    </row>
    <row r="295" customFormat="false" ht="12.8" hidden="false" customHeight="false" outlineLevel="0" collapsed="false">
      <c r="A295" s="10" t="n">
        <f aca="false">EXPORT!A295</f>
        <v>0</v>
      </c>
      <c r="B295" s="10" t="n">
        <f aca="false">EXPORT!B295</f>
        <v>0</v>
      </c>
      <c r="C295" s="11" t="n">
        <f aca="false">IFERROR(VALUE(SUBSTITUTE(EXPORT!C295, " EUR", "")),0)</f>
        <v>0</v>
      </c>
      <c r="D295" s="11" t="n">
        <f aca="false">IFERROR(VALUE(SUBSTITUTE(EXPORT!D295, " EUR", "")),0)</f>
        <v>0</v>
      </c>
      <c r="E295" s="12" t="str">
        <f aca="false">CONCATENATE(MID(EXPORT!E295,7,4),"/",MID(EXPORT!E295,4,2),"/",LEFT(EXPORT!E295,2))</f>
        <v>//</v>
      </c>
      <c r="F295" s="11" t="n">
        <f aca="false">IFERROR(VALUE(EXPORT!G295),0)</f>
        <v>0</v>
      </c>
      <c r="G295" s="11" t="n">
        <f aca="false">IFERROR(VALUE(EXPORT!H295),0)</f>
        <v>0</v>
      </c>
      <c r="H295" s="11" t="n">
        <f aca="false">IFERROR(D295,0)</f>
        <v>0</v>
      </c>
      <c r="I295" s="13" t="n">
        <f aca="false">IFERROR(IF(C295&gt;100,C295/10,C295)/F295-1,0)</f>
        <v>0</v>
      </c>
      <c r="J295" s="13" t="n">
        <f aca="false">IFERROR(IF(H295&gt;100,H295/10,H295)/F295-1,0)</f>
        <v>0</v>
      </c>
      <c r="K295" s="11" t="n">
        <f aca="false">IFERROR(VALUE(SUBSTITUTE(EXPORT!F295, " EUR", "")),0)</f>
        <v>0</v>
      </c>
      <c r="L295" s="14" t="n">
        <f aca="false">IFERROR(C295/K295-1,0)</f>
        <v>0</v>
      </c>
      <c r="M295" s="10" t="n">
        <f aca="true">IFERROR(DATEDIF(TODAY(),EXPORT!E295,"d"),0)</f>
        <v>0</v>
      </c>
      <c r="N295" s="14" t="n">
        <f aca="false">IFERROR(J295/M295*30,0)</f>
        <v>0</v>
      </c>
      <c r="O295" s="9" t="n">
        <f aca="false">MAX(N295-0.005,0)*MAX(ABS(L295)-0.25,0)*IF(IF(M295&gt;=384,0,M295)&gt;0,(384-M295)/384,0)*10000000</f>
        <v>0</v>
      </c>
    </row>
    <row r="296" customFormat="false" ht="12.8" hidden="false" customHeight="false" outlineLevel="0" collapsed="false">
      <c r="A296" s="4" t="n">
        <f aca="false">EXPORT!A296</f>
        <v>0</v>
      </c>
      <c r="B296" s="4" t="n">
        <f aca="false">EXPORT!B296</f>
        <v>0</v>
      </c>
      <c r="C296" s="5" t="n">
        <f aca="false">IFERROR(VALUE(SUBSTITUTE(EXPORT!C296, " EUR", "")),0)</f>
        <v>0</v>
      </c>
      <c r="D296" s="5" t="n">
        <f aca="false">IFERROR(VALUE(SUBSTITUTE(EXPORT!D296, " EUR", "")),0)</f>
        <v>0</v>
      </c>
      <c r="E296" s="6" t="str">
        <f aca="false">CONCATENATE(MID(EXPORT!E296,7,4),"/",MID(EXPORT!E296,4,2),"/",LEFT(EXPORT!E296,2))</f>
        <v>//</v>
      </c>
      <c r="F296" s="5" t="n">
        <f aca="false">IFERROR(VALUE(EXPORT!G296),0)</f>
        <v>0</v>
      </c>
      <c r="G296" s="5" t="n">
        <f aca="false">IFERROR(VALUE(EXPORT!H296),0)</f>
        <v>0</v>
      </c>
      <c r="H296" s="5" t="n">
        <f aca="false">IFERROR(D296,0)</f>
        <v>0</v>
      </c>
      <c r="I296" s="7" t="n">
        <f aca="false">IFERROR(IF(C296&gt;100,C296/10,C296)/F296-1,0)</f>
        <v>0</v>
      </c>
      <c r="J296" s="7" t="n">
        <f aca="false">IFERROR(IF(H296&gt;100,H296/10,H296)/F296-1,0)</f>
        <v>0</v>
      </c>
      <c r="K296" s="5" t="n">
        <f aca="false">IFERROR(VALUE(SUBSTITUTE(EXPORT!F296, " EUR", "")),0)</f>
        <v>0</v>
      </c>
      <c r="L296" s="8" t="n">
        <f aca="false">IFERROR(C296/K296-1,0)</f>
        <v>0</v>
      </c>
      <c r="M296" s="4" t="n">
        <f aca="true">IFERROR(DATEDIF(TODAY(),EXPORT!E296,"d"),0)</f>
        <v>0</v>
      </c>
      <c r="N296" s="8" t="n">
        <f aca="false">IFERROR(J296/M296*30,0)</f>
        <v>0</v>
      </c>
      <c r="O296" s="9" t="n">
        <f aca="false">MAX(N296-0.005,0)*MAX(ABS(L296)-0.25,0)*IF(IF(M296&gt;=384,0,M296)&gt;0,(384-M296)/384,0)*10000000</f>
        <v>0</v>
      </c>
    </row>
    <row r="297" customFormat="false" ht="12.8" hidden="false" customHeight="false" outlineLevel="0" collapsed="false">
      <c r="A297" s="10" t="n">
        <f aca="false">EXPORT!A297</f>
        <v>0</v>
      </c>
      <c r="B297" s="10" t="n">
        <f aca="false">EXPORT!B297</f>
        <v>0</v>
      </c>
      <c r="C297" s="11" t="n">
        <f aca="false">IFERROR(VALUE(SUBSTITUTE(EXPORT!C297, " EUR", "")),0)</f>
        <v>0</v>
      </c>
      <c r="D297" s="11" t="n">
        <f aca="false">IFERROR(VALUE(SUBSTITUTE(EXPORT!D297, " EUR", "")),0)</f>
        <v>0</v>
      </c>
      <c r="E297" s="12" t="str">
        <f aca="false">CONCATENATE(MID(EXPORT!E297,7,4),"/",MID(EXPORT!E297,4,2),"/",LEFT(EXPORT!E297,2))</f>
        <v>//</v>
      </c>
      <c r="F297" s="11" t="n">
        <f aca="false">IFERROR(VALUE(EXPORT!G297),0)</f>
        <v>0</v>
      </c>
      <c r="G297" s="11" t="n">
        <f aca="false">IFERROR(VALUE(EXPORT!H297),0)</f>
        <v>0</v>
      </c>
      <c r="H297" s="11" t="n">
        <f aca="false">IFERROR(D297,0)</f>
        <v>0</v>
      </c>
      <c r="I297" s="13" t="n">
        <f aca="false">IFERROR(IF(C297&gt;100,C297/10,C297)/F297-1,0)</f>
        <v>0</v>
      </c>
      <c r="J297" s="13" t="n">
        <f aca="false">IFERROR(IF(H297&gt;100,H297/10,H297)/F297-1,0)</f>
        <v>0</v>
      </c>
      <c r="K297" s="11" t="n">
        <f aca="false">IFERROR(VALUE(SUBSTITUTE(EXPORT!F297, " EUR", "")),0)</f>
        <v>0</v>
      </c>
      <c r="L297" s="14" t="n">
        <f aca="false">IFERROR(C297/K297-1,0)</f>
        <v>0</v>
      </c>
      <c r="M297" s="10" t="n">
        <f aca="true">IFERROR(DATEDIF(TODAY(),EXPORT!E297,"d"),0)</f>
        <v>0</v>
      </c>
      <c r="N297" s="14" t="n">
        <f aca="false">IFERROR(J297/M297*30,0)</f>
        <v>0</v>
      </c>
      <c r="O297" s="9" t="n">
        <f aca="false">MAX(N297-0.005,0)*MAX(ABS(L297)-0.25,0)*IF(IF(M297&gt;=384,0,M297)&gt;0,(384-M297)/384,0)*10000000</f>
        <v>0</v>
      </c>
    </row>
    <row r="298" customFormat="false" ht="12.8" hidden="false" customHeight="false" outlineLevel="0" collapsed="false">
      <c r="A298" s="4" t="n">
        <f aca="false">EXPORT!A298</f>
        <v>0</v>
      </c>
      <c r="B298" s="4" t="n">
        <f aca="false">EXPORT!B298</f>
        <v>0</v>
      </c>
      <c r="C298" s="5" t="n">
        <f aca="false">IFERROR(VALUE(SUBSTITUTE(EXPORT!C298, " EUR", "")),0)</f>
        <v>0</v>
      </c>
      <c r="D298" s="5" t="n">
        <f aca="false">IFERROR(VALUE(SUBSTITUTE(EXPORT!D298, " EUR", "")),0)</f>
        <v>0</v>
      </c>
      <c r="E298" s="6" t="str">
        <f aca="false">CONCATENATE(MID(EXPORT!E298,7,4),"/",MID(EXPORT!E298,4,2),"/",LEFT(EXPORT!E298,2))</f>
        <v>//</v>
      </c>
      <c r="F298" s="5" t="n">
        <f aca="false">IFERROR(VALUE(EXPORT!G298),0)</f>
        <v>0</v>
      </c>
      <c r="G298" s="5" t="n">
        <f aca="false">IFERROR(VALUE(EXPORT!H298),0)</f>
        <v>0</v>
      </c>
      <c r="H298" s="5" t="n">
        <f aca="false">IFERROR(D298,0)</f>
        <v>0</v>
      </c>
      <c r="I298" s="7" t="n">
        <f aca="false">IFERROR(IF(C298&gt;100,C298/10,C298)/F298-1,0)</f>
        <v>0</v>
      </c>
      <c r="J298" s="7" t="n">
        <f aca="false">IFERROR(IF(H298&gt;100,H298/10,H298)/F298-1,0)</f>
        <v>0</v>
      </c>
      <c r="K298" s="5" t="n">
        <f aca="false">IFERROR(VALUE(SUBSTITUTE(EXPORT!F298, " EUR", "")),0)</f>
        <v>0</v>
      </c>
      <c r="L298" s="8" t="n">
        <f aca="false">IFERROR(C298/K298-1,0)</f>
        <v>0</v>
      </c>
      <c r="M298" s="4" t="n">
        <f aca="true">IFERROR(DATEDIF(TODAY(),EXPORT!E298,"d"),0)</f>
        <v>0</v>
      </c>
      <c r="N298" s="8" t="n">
        <f aca="false">IFERROR(J298/M298*30,0)</f>
        <v>0</v>
      </c>
      <c r="O298" s="9" t="n">
        <f aca="false">MAX(N298-0.005,0)*MAX(ABS(L298)-0.25,0)*IF(IF(M298&gt;=384,0,M298)&gt;0,(384-M298)/384,0)*10000000</f>
        <v>0</v>
      </c>
    </row>
    <row r="299" customFormat="false" ht="12.8" hidden="false" customHeight="false" outlineLevel="0" collapsed="false">
      <c r="A299" s="10" t="n">
        <f aca="false">EXPORT!A299</f>
        <v>0</v>
      </c>
      <c r="B299" s="10" t="n">
        <f aca="false">EXPORT!B299</f>
        <v>0</v>
      </c>
      <c r="C299" s="11" t="n">
        <f aca="false">IFERROR(VALUE(SUBSTITUTE(EXPORT!C299, " EUR", "")),0)</f>
        <v>0</v>
      </c>
      <c r="D299" s="11" t="n">
        <f aca="false">IFERROR(VALUE(SUBSTITUTE(EXPORT!D299, " EUR", "")),0)</f>
        <v>0</v>
      </c>
      <c r="E299" s="12" t="str">
        <f aca="false">CONCATENATE(MID(EXPORT!E299,7,4),"/",MID(EXPORT!E299,4,2),"/",LEFT(EXPORT!E299,2))</f>
        <v>//</v>
      </c>
      <c r="F299" s="11" t="n">
        <f aca="false">IFERROR(VALUE(EXPORT!G299),0)</f>
        <v>0</v>
      </c>
      <c r="G299" s="11" t="n">
        <f aca="false">IFERROR(VALUE(EXPORT!H299),0)</f>
        <v>0</v>
      </c>
      <c r="H299" s="11" t="n">
        <f aca="false">IFERROR(D299,0)</f>
        <v>0</v>
      </c>
      <c r="I299" s="13" t="n">
        <f aca="false">IFERROR(IF(C299&gt;100,C299/10,C299)/F299-1,0)</f>
        <v>0</v>
      </c>
      <c r="J299" s="13" t="n">
        <f aca="false">IFERROR(IF(H299&gt;100,H299/10,H299)/F299-1,0)</f>
        <v>0</v>
      </c>
      <c r="K299" s="11" t="n">
        <f aca="false">IFERROR(VALUE(SUBSTITUTE(EXPORT!F299, " EUR", "")),0)</f>
        <v>0</v>
      </c>
      <c r="L299" s="14" t="n">
        <f aca="false">IFERROR(C299/K299-1,0)</f>
        <v>0</v>
      </c>
      <c r="M299" s="10" t="n">
        <f aca="true">IFERROR(DATEDIF(TODAY(),EXPORT!E299,"d"),0)</f>
        <v>0</v>
      </c>
      <c r="N299" s="14" t="n">
        <f aca="false">IFERROR(J299/M299*30,0)</f>
        <v>0</v>
      </c>
      <c r="O299" s="9" t="n">
        <f aca="false">MAX(N299-0.005,0)*MAX(ABS(L299)-0.25,0)*IF(IF(M299&gt;=384,0,M299)&gt;0,(384-M299)/384,0)*10000000</f>
        <v>0</v>
      </c>
    </row>
    <row r="300" customFormat="false" ht="12.8" hidden="false" customHeight="false" outlineLevel="0" collapsed="false">
      <c r="A300" s="4" t="n">
        <f aca="false">EXPORT!A300</f>
        <v>0</v>
      </c>
      <c r="B300" s="4" t="n">
        <f aca="false">EXPORT!B300</f>
        <v>0</v>
      </c>
      <c r="C300" s="5" t="n">
        <f aca="false">IFERROR(VALUE(SUBSTITUTE(EXPORT!C300, " EUR", "")),0)</f>
        <v>0</v>
      </c>
      <c r="D300" s="5" t="n">
        <f aca="false">IFERROR(VALUE(SUBSTITUTE(EXPORT!D300, " EUR", "")),0)</f>
        <v>0</v>
      </c>
      <c r="E300" s="6" t="str">
        <f aca="false">CONCATENATE(MID(EXPORT!E300,7,4),"/",MID(EXPORT!E300,4,2),"/",LEFT(EXPORT!E300,2))</f>
        <v>//</v>
      </c>
      <c r="F300" s="5" t="n">
        <f aca="false">IFERROR(VALUE(EXPORT!G300),0)</f>
        <v>0</v>
      </c>
      <c r="G300" s="5" t="n">
        <f aca="false">IFERROR(VALUE(EXPORT!H300),0)</f>
        <v>0</v>
      </c>
      <c r="H300" s="5" t="n">
        <f aca="false">IFERROR(D300,0)</f>
        <v>0</v>
      </c>
      <c r="I300" s="7" t="n">
        <f aca="false">IFERROR(IF(C300&gt;100,C300/10,C300)/F300-1,0)</f>
        <v>0</v>
      </c>
      <c r="J300" s="7" t="n">
        <f aca="false">IFERROR(IF(H300&gt;100,H300/10,H300)/F300-1,0)</f>
        <v>0</v>
      </c>
      <c r="K300" s="5" t="n">
        <f aca="false">IFERROR(VALUE(SUBSTITUTE(EXPORT!F300, " EUR", "")),0)</f>
        <v>0</v>
      </c>
      <c r="L300" s="8" t="n">
        <f aca="false">IFERROR(C300/K300-1,0)</f>
        <v>0</v>
      </c>
      <c r="M300" s="4" t="n">
        <f aca="true">IFERROR(DATEDIF(TODAY(),EXPORT!E300,"d"),0)</f>
        <v>0</v>
      </c>
      <c r="N300" s="8" t="n">
        <f aca="false">IFERROR(J300/M300*30,0)</f>
        <v>0</v>
      </c>
      <c r="O300" s="9" t="n">
        <f aca="false">MAX(N300-0.005,0)*MAX(ABS(L300)-0.25,0)*IF(IF(M300&gt;=384,0,M300)&gt;0,(384-M300)/384,0)*10000000</f>
        <v>0</v>
      </c>
    </row>
    <row r="301" customFormat="false" ht="12.8" hidden="false" customHeight="false" outlineLevel="0" collapsed="false">
      <c r="A301" s="10" t="n">
        <f aca="false">EXPORT!A301</f>
        <v>0</v>
      </c>
      <c r="B301" s="10" t="n">
        <f aca="false">EXPORT!B301</f>
        <v>0</v>
      </c>
      <c r="C301" s="11" t="n">
        <f aca="false">IFERROR(VALUE(SUBSTITUTE(EXPORT!C301, " EUR", "")),0)</f>
        <v>0</v>
      </c>
      <c r="D301" s="11" t="n">
        <f aca="false">IFERROR(VALUE(SUBSTITUTE(EXPORT!D301, " EUR", "")),0)</f>
        <v>0</v>
      </c>
      <c r="E301" s="12" t="str">
        <f aca="false">CONCATENATE(MID(EXPORT!E301,7,4),"/",MID(EXPORT!E301,4,2),"/",LEFT(EXPORT!E301,2))</f>
        <v>//</v>
      </c>
      <c r="F301" s="11" t="n">
        <f aca="false">IFERROR(VALUE(EXPORT!G301),0)</f>
        <v>0</v>
      </c>
      <c r="G301" s="11" t="n">
        <f aca="false">IFERROR(VALUE(EXPORT!H301),0)</f>
        <v>0</v>
      </c>
      <c r="H301" s="11" t="n">
        <f aca="false">IFERROR(D301,0)</f>
        <v>0</v>
      </c>
      <c r="I301" s="13" t="n">
        <f aca="false">IFERROR(IF(C301&gt;100,C301/10,C301)/F301-1,0)</f>
        <v>0</v>
      </c>
      <c r="J301" s="13" t="n">
        <f aca="false">IFERROR(IF(H301&gt;100,H301/10,H301)/F301-1,0)</f>
        <v>0</v>
      </c>
      <c r="K301" s="11" t="n">
        <f aca="false">IFERROR(VALUE(SUBSTITUTE(EXPORT!F301, " EUR", "")),0)</f>
        <v>0</v>
      </c>
      <c r="L301" s="14" t="n">
        <f aca="false">IFERROR(C301/K301-1,0)</f>
        <v>0</v>
      </c>
      <c r="M301" s="10" t="n">
        <f aca="true">IFERROR(DATEDIF(TODAY(),EXPORT!E301,"d"),0)</f>
        <v>0</v>
      </c>
      <c r="N301" s="14" t="n">
        <f aca="false">IFERROR(J301/M301*30,0)</f>
        <v>0</v>
      </c>
      <c r="O301" s="9" t="n">
        <f aca="false">MAX(N301-0.005,0)*MAX(ABS(L301)-0.25,0)*IF(IF(M301&gt;=384,0,M301)&gt;0,(384-M301)/384,0)*10000000</f>
        <v>0</v>
      </c>
    </row>
    <row r="302" customFormat="false" ht="12.8" hidden="false" customHeight="false" outlineLevel="0" collapsed="false">
      <c r="A302" s="4" t="n">
        <f aca="false">EXPORT!A302</f>
        <v>0</v>
      </c>
      <c r="B302" s="4" t="n">
        <f aca="false">EXPORT!B302</f>
        <v>0</v>
      </c>
      <c r="C302" s="5" t="n">
        <f aca="false">IFERROR(VALUE(SUBSTITUTE(EXPORT!C302, " EUR", "")),0)</f>
        <v>0</v>
      </c>
      <c r="D302" s="5" t="n">
        <f aca="false">IFERROR(VALUE(SUBSTITUTE(EXPORT!D302, " EUR", "")),0)</f>
        <v>0</v>
      </c>
      <c r="E302" s="6" t="str">
        <f aca="false">CONCATENATE(MID(EXPORT!E302,7,4),"/",MID(EXPORT!E302,4,2),"/",LEFT(EXPORT!E302,2))</f>
        <v>//</v>
      </c>
      <c r="F302" s="5" t="n">
        <f aca="false">IFERROR(VALUE(EXPORT!G302),0)</f>
        <v>0</v>
      </c>
      <c r="G302" s="5" t="n">
        <f aca="false">IFERROR(VALUE(EXPORT!H302),0)</f>
        <v>0</v>
      </c>
      <c r="H302" s="5" t="n">
        <f aca="false">IFERROR(D302,0)</f>
        <v>0</v>
      </c>
      <c r="I302" s="7" t="n">
        <f aca="false">IFERROR(IF(C302&gt;100,C302/10,C302)/F302-1,0)</f>
        <v>0</v>
      </c>
      <c r="J302" s="7" t="n">
        <f aca="false">IFERROR(IF(H302&gt;100,H302/10,H302)/F302-1,0)</f>
        <v>0</v>
      </c>
      <c r="K302" s="5" t="n">
        <f aca="false">IFERROR(VALUE(SUBSTITUTE(EXPORT!F302, " EUR", "")),0)</f>
        <v>0</v>
      </c>
      <c r="L302" s="8" t="n">
        <f aca="false">IFERROR(C302/K302-1,0)</f>
        <v>0</v>
      </c>
      <c r="M302" s="4" t="n">
        <f aca="true">IFERROR(DATEDIF(TODAY(),EXPORT!E302,"d"),0)</f>
        <v>0</v>
      </c>
      <c r="N302" s="8" t="n">
        <f aca="false">IFERROR(J302/M302*30,0)</f>
        <v>0</v>
      </c>
      <c r="O302" s="9" t="n">
        <f aca="false">MAX(N302-0.005,0)*MAX(ABS(L302)-0.25,0)*IF(IF(M302&gt;=384,0,M302)&gt;0,(384-M302)/384,0)*10000000</f>
        <v>0</v>
      </c>
    </row>
    <row r="303" customFormat="false" ht="12.8" hidden="false" customHeight="false" outlineLevel="0" collapsed="false">
      <c r="A303" s="10" t="n">
        <f aca="false">EXPORT!A303</f>
        <v>0</v>
      </c>
      <c r="B303" s="10" t="n">
        <f aca="false">EXPORT!B303</f>
        <v>0</v>
      </c>
      <c r="C303" s="11" t="n">
        <f aca="false">IFERROR(VALUE(SUBSTITUTE(EXPORT!C303, " EUR", "")),0)</f>
        <v>0</v>
      </c>
      <c r="D303" s="11" t="n">
        <f aca="false">IFERROR(VALUE(SUBSTITUTE(EXPORT!D303, " EUR", "")),0)</f>
        <v>0</v>
      </c>
      <c r="E303" s="12" t="str">
        <f aca="false">CONCATENATE(MID(EXPORT!E303,7,4),"/",MID(EXPORT!E303,4,2),"/",LEFT(EXPORT!E303,2))</f>
        <v>//</v>
      </c>
      <c r="F303" s="11" t="n">
        <f aca="false">IFERROR(VALUE(EXPORT!G303),0)</f>
        <v>0</v>
      </c>
      <c r="G303" s="11" t="n">
        <f aca="false">IFERROR(VALUE(EXPORT!H303),0)</f>
        <v>0</v>
      </c>
      <c r="H303" s="11" t="n">
        <f aca="false">IFERROR(D303,0)</f>
        <v>0</v>
      </c>
      <c r="I303" s="13" t="n">
        <f aca="false">IFERROR(IF(C303&gt;100,C303/10,C303)/F303-1,0)</f>
        <v>0</v>
      </c>
      <c r="J303" s="13" t="n">
        <f aca="false">IFERROR(IF(H303&gt;100,H303/10,H303)/F303-1,0)</f>
        <v>0</v>
      </c>
      <c r="K303" s="11" t="n">
        <f aca="false">IFERROR(VALUE(SUBSTITUTE(EXPORT!F303, " EUR", "")),0)</f>
        <v>0</v>
      </c>
      <c r="L303" s="14" t="n">
        <f aca="false">IFERROR(C303/K303-1,0)</f>
        <v>0</v>
      </c>
      <c r="M303" s="10" t="n">
        <f aca="true">IFERROR(DATEDIF(TODAY(),EXPORT!E303,"d"),0)</f>
        <v>0</v>
      </c>
      <c r="N303" s="14" t="n">
        <f aca="false">IFERROR(J303/M303*30,0)</f>
        <v>0</v>
      </c>
      <c r="O303" s="9" t="n">
        <f aca="false">MAX(N303-0.005,0)*MAX(ABS(L303)-0.25,0)*IF(IF(M303&gt;=384,0,M303)&gt;0,(384-M303)/384,0)*10000000</f>
        <v>0</v>
      </c>
    </row>
    <row r="304" customFormat="false" ht="12.8" hidden="false" customHeight="false" outlineLevel="0" collapsed="false">
      <c r="A304" s="4" t="n">
        <f aca="false">EXPORT!A304</f>
        <v>0</v>
      </c>
      <c r="B304" s="4" t="n">
        <f aca="false">EXPORT!B304</f>
        <v>0</v>
      </c>
      <c r="C304" s="5" t="n">
        <f aca="false">IFERROR(VALUE(SUBSTITUTE(EXPORT!C304, " EUR", "")),0)</f>
        <v>0</v>
      </c>
      <c r="D304" s="5" t="n">
        <f aca="false">IFERROR(VALUE(SUBSTITUTE(EXPORT!D304, " EUR", "")),0)</f>
        <v>0</v>
      </c>
      <c r="E304" s="6" t="str">
        <f aca="false">CONCATENATE(MID(EXPORT!E304,7,4),"/",MID(EXPORT!E304,4,2),"/",LEFT(EXPORT!E304,2))</f>
        <v>//</v>
      </c>
      <c r="F304" s="5" t="n">
        <f aca="false">IFERROR(VALUE(EXPORT!G304),0)</f>
        <v>0</v>
      </c>
      <c r="G304" s="5" t="n">
        <f aca="false">IFERROR(VALUE(EXPORT!H304),0)</f>
        <v>0</v>
      </c>
      <c r="H304" s="5" t="n">
        <f aca="false">IFERROR(D304,0)</f>
        <v>0</v>
      </c>
      <c r="I304" s="7" t="n">
        <f aca="false">IFERROR(IF(C304&gt;100,C304/10,C304)/F304-1,0)</f>
        <v>0</v>
      </c>
      <c r="J304" s="7" t="n">
        <f aca="false">IFERROR(IF(H304&gt;100,H304/10,H304)/F304-1,0)</f>
        <v>0</v>
      </c>
      <c r="K304" s="5" t="n">
        <f aca="false">IFERROR(VALUE(SUBSTITUTE(EXPORT!F304, " EUR", "")),0)</f>
        <v>0</v>
      </c>
      <c r="L304" s="8" t="n">
        <f aca="false">IFERROR(C304/K304-1,0)</f>
        <v>0</v>
      </c>
      <c r="M304" s="4" t="n">
        <f aca="true">IFERROR(DATEDIF(TODAY(),EXPORT!E304,"d"),0)</f>
        <v>0</v>
      </c>
      <c r="N304" s="8" t="n">
        <f aca="false">IFERROR(J304/M304*30,0)</f>
        <v>0</v>
      </c>
      <c r="O304" s="9" t="n">
        <f aca="false">MAX(N304-0.005,0)*MAX(ABS(L304)-0.25,0)*IF(IF(M304&gt;=384,0,M304)&gt;0,(384-M304)/384,0)*10000000</f>
        <v>0</v>
      </c>
    </row>
    <row r="305" customFormat="false" ht="12.8" hidden="false" customHeight="false" outlineLevel="0" collapsed="false">
      <c r="A305" s="10" t="n">
        <f aca="false">EXPORT!A305</f>
        <v>0</v>
      </c>
      <c r="B305" s="10" t="n">
        <f aca="false">EXPORT!B305</f>
        <v>0</v>
      </c>
      <c r="C305" s="11" t="n">
        <f aca="false">IFERROR(VALUE(SUBSTITUTE(EXPORT!C305, " EUR", "")),0)</f>
        <v>0</v>
      </c>
      <c r="D305" s="11" t="n">
        <f aca="false">IFERROR(VALUE(SUBSTITUTE(EXPORT!D305, " EUR", "")),0)</f>
        <v>0</v>
      </c>
      <c r="E305" s="12" t="str">
        <f aca="false">CONCATENATE(MID(EXPORT!E305,7,4),"/",MID(EXPORT!E305,4,2),"/",LEFT(EXPORT!E305,2))</f>
        <v>//</v>
      </c>
      <c r="F305" s="11" t="n">
        <f aca="false">IFERROR(VALUE(EXPORT!G305),0)</f>
        <v>0</v>
      </c>
      <c r="G305" s="11" t="n">
        <f aca="false">IFERROR(VALUE(EXPORT!H305),0)</f>
        <v>0</v>
      </c>
      <c r="H305" s="11" t="n">
        <f aca="false">IFERROR(D305,0)</f>
        <v>0</v>
      </c>
      <c r="I305" s="13" t="n">
        <f aca="false">IFERROR(IF(C305&gt;100,C305/10,C305)/F305-1,0)</f>
        <v>0</v>
      </c>
      <c r="J305" s="13" t="n">
        <f aca="false">IFERROR(IF(H305&gt;100,H305/10,H305)/F305-1,0)</f>
        <v>0</v>
      </c>
      <c r="K305" s="11" t="n">
        <f aca="false">IFERROR(VALUE(SUBSTITUTE(EXPORT!F305, " EUR", "")),0)</f>
        <v>0</v>
      </c>
      <c r="L305" s="14" t="n">
        <f aca="false">IFERROR(C305/K305-1,0)</f>
        <v>0</v>
      </c>
      <c r="M305" s="10" t="n">
        <f aca="true">IFERROR(DATEDIF(TODAY(),EXPORT!E305,"d"),0)</f>
        <v>0</v>
      </c>
      <c r="N305" s="14" t="n">
        <f aca="false">IFERROR(J305/M305*30,0)</f>
        <v>0</v>
      </c>
      <c r="O305" s="9" t="n">
        <f aca="false">MAX(N305-0.005,0)*MAX(ABS(L305)-0.25,0)*IF(IF(M305&gt;=384,0,M305)&gt;0,(384-M305)/384,0)*10000000</f>
        <v>0</v>
      </c>
    </row>
    <row r="306" customFormat="false" ht="12.8" hidden="false" customHeight="false" outlineLevel="0" collapsed="false">
      <c r="A306" s="4" t="n">
        <f aca="false">EXPORT!A306</f>
        <v>0</v>
      </c>
      <c r="B306" s="4" t="n">
        <f aca="false">EXPORT!B306</f>
        <v>0</v>
      </c>
      <c r="C306" s="5" t="n">
        <f aca="false">IFERROR(VALUE(SUBSTITUTE(EXPORT!C306, " EUR", "")),0)</f>
        <v>0</v>
      </c>
      <c r="D306" s="5" t="n">
        <f aca="false">IFERROR(VALUE(SUBSTITUTE(EXPORT!D306, " EUR", "")),0)</f>
        <v>0</v>
      </c>
      <c r="E306" s="6" t="str">
        <f aca="false">CONCATENATE(MID(EXPORT!E306,7,4),"/",MID(EXPORT!E306,4,2),"/",LEFT(EXPORT!E306,2))</f>
        <v>//</v>
      </c>
      <c r="F306" s="5" t="n">
        <f aca="false">IFERROR(VALUE(EXPORT!G306),0)</f>
        <v>0</v>
      </c>
      <c r="G306" s="5" t="n">
        <f aca="false">IFERROR(VALUE(EXPORT!H306),0)</f>
        <v>0</v>
      </c>
      <c r="H306" s="5" t="n">
        <f aca="false">IFERROR(D306,0)</f>
        <v>0</v>
      </c>
      <c r="I306" s="7" t="n">
        <f aca="false">IFERROR(IF(C306&gt;100,C306/10,C306)/F306-1,0)</f>
        <v>0</v>
      </c>
      <c r="J306" s="7" t="n">
        <f aca="false">IFERROR(IF(H306&gt;100,H306/10,H306)/F306-1,0)</f>
        <v>0</v>
      </c>
      <c r="K306" s="5" t="n">
        <f aca="false">IFERROR(VALUE(SUBSTITUTE(EXPORT!F306, " EUR", "")),0)</f>
        <v>0</v>
      </c>
      <c r="L306" s="8" t="n">
        <f aca="false">IFERROR(C306/K306-1,0)</f>
        <v>0</v>
      </c>
      <c r="M306" s="4" t="n">
        <f aca="true">IFERROR(DATEDIF(TODAY(),EXPORT!E306,"d"),0)</f>
        <v>0</v>
      </c>
      <c r="N306" s="8" t="n">
        <f aca="false">IFERROR(J306/M306*30,0)</f>
        <v>0</v>
      </c>
      <c r="O306" s="9" t="n">
        <f aca="false">MAX(N306-0.005,0)*MAX(ABS(L306)-0.25,0)*IF(IF(M306&gt;=384,0,M306)&gt;0,(384-M306)/384,0)*10000000</f>
        <v>0</v>
      </c>
    </row>
    <row r="307" customFormat="false" ht="12.8" hidden="false" customHeight="false" outlineLevel="0" collapsed="false">
      <c r="A307" s="10" t="n">
        <f aca="false">EXPORT!A307</f>
        <v>0</v>
      </c>
      <c r="B307" s="10" t="n">
        <f aca="false">EXPORT!B307</f>
        <v>0</v>
      </c>
      <c r="C307" s="11" t="n">
        <f aca="false">IFERROR(VALUE(SUBSTITUTE(EXPORT!C307, " EUR", "")),0)</f>
        <v>0</v>
      </c>
      <c r="D307" s="11" t="n">
        <f aca="false">IFERROR(VALUE(SUBSTITUTE(EXPORT!D307, " EUR", "")),0)</f>
        <v>0</v>
      </c>
      <c r="E307" s="12" t="str">
        <f aca="false">CONCATENATE(MID(EXPORT!E307,7,4),"/",MID(EXPORT!E307,4,2),"/",LEFT(EXPORT!E307,2))</f>
        <v>//</v>
      </c>
      <c r="F307" s="11" t="n">
        <f aca="false">IFERROR(VALUE(EXPORT!G307),0)</f>
        <v>0</v>
      </c>
      <c r="G307" s="11" t="n">
        <f aca="false">IFERROR(VALUE(EXPORT!H307),0)</f>
        <v>0</v>
      </c>
      <c r="H307" s="11" t="n">
        <f aca="false">IFERROR(D307,0)</f>
        <v>0</v>
      </c>
      <c r="I307" s="13" t="n">
        <f aca="false">IFERROR(IF(C307&gt;100,C307/10,C307)/F307-1,0)</f>
        <v>0</v>
      </c>
      <c r="J307" s="13" t="n">
        <f aca="false">IFERROR(IF(H307&gt;100,H307/10,H307)/F307-1,0)</f>
        <v>0</v>
      </c>
      <c r="K307" s="11" t="n">
        <f aca="false">IFERROR(VALUE(SUBSTITUTE(EXPORT!F307, " EUR", "")),0)</f>
        <v>0</v>
      </c>
      <c r="L307" s="14" t="n">
        <f aca="false">IFERROR(C307/K307-1,0)</f>
        <v>0</v>
      </c>
      <c r="M307" s="10" t="n">
        <f aca="true">IFERROR(DATEDIF(TODAY(),EXPORT!E307,"d"),0)</f>
        <v>0</v>
      </c>
      <c r="N307" s="14" t="n">
        <f aca="false">IFERROR(J307/M307*30,0)</f>
        <v>0</v>
      </c>
      <c r="O307" s="9" t="n">
        <f aca="false">MAX(N307-0.005,0)*MAX(ABS(L307)-0.25,0)*IF(IF(M307&gt;=384,0,M307)&gt;0,(384-M307)/384,0)*10000000</f>
        <v>0</v>
      </c>
    </row>
    <row r="308" customFormat="false" ht="12.8" hidden="false" customHeight="false" outlineLevel="0" collapsed="false">
      <c r="A308" s="4" t="n">
        <f aca="false">EXPORT!A308</f>
        <v>0</v>
      </c>
      <c r="B308" s="4" t="n">
        <f aca="false">EXPORT!B308</f>
        <v>0</v>
      </c>
      <c r="C308" s="5" t="n">
        <f aca="false">IFERROR(VALUE(SUBSTITUTE(EXPORT!C308, " EUR", "")),0)</f>
        <v>0</v>
      </c>
      <c r="D308" s="5" t="n">
        <f aca="false">IFERROR(VALUE(SUBSTITUTE(EXPORT!D308, " EUR", "")),0)</f>
        <v>0</v>
      </c>
      <c r="E308" s="6" t="str">
        <f aca="false">CONCATENATE(MID(EXPORT!E308,7,4),"/",MID(EXPORT!E308,4,2),"/",LEFT(EXPORT!E308,2))</f>
        <v>//</v>
      </c>
      <c r="F308" s="5" t="n">
        <f aca="false">IFERROR(VALUE(EXPORT!G308),0)</f>
        <v>0</v>
      </c>
      <c r="G308" s="5" t="n">
        <f aca="false">IFERROR(VALUE(EXPORT!H308),0)</f>
        <v>0</v>
      </c>
      <c r="H308" s="5" t="n">
        <f aca="false">IFERROR(D308,0)</f>
        <v>0</v>
      </c>
      <c r="I308" s="7" t="n">
        <f aca="false">IFERROR(IF(C308&gt;100,C308/10,C308)/F308-1,0)</f>
        <v>0</v>
      </c>
      <c r="J308" s="7" t="n">
        <f aca="false">IFERROR(IF(H308&gt;100,H308/10,H308)/F308-1,0)</f>
        <v>0</v>
      </c>
      <c r="K308" s="5" t="n">
        <f aca="false">IFERROR(VALUE(SUBSTITUTE(EXPORT!F308, " EUR", "")),0)</f>
        <v>0</v>
      </c>
      <c r="L308" s="8" t="n">
        <f aca="false">IFERROR(C308/K308-1,0)</f>
        <v>0</v>
      </c>
      <c r="M308" s="4" t="n">
        <f aca="true">IFERROR(DATEDIF(TODAY(),EXPORT!E308,"d"),0)</f>
        <v>0</v>
      </c>
      <c r="N308" s="8" t="n">
        <f aca="false">IFERROR(J308/M308*30,0)</f>
        <v>0</v>
      </c>
      <c r="O308" s="9" t="n">
        <f aca="false">MAX(N308-0.005,0)*MAX(ABS(L308)-0.25,0)*IF(IF(M308&gt;=384,0,M308)&gt;0,(384-M308)/384,0)*10000000</f>
        <v>0</v>
      </c>
    </row>
    <row r="309" customFormat="false" ht="12.8" hidden="false" customHeight="false" outlineLevel="0" collapsed="false">
      <c r="A309" s="10" t="n">
        <f aca="false">EXPORT!A309</f>
        <v>0</v>
      </c>
      <c r="B309" s="10" t="n">
        <f aca="false">EXPORT!B309</f>
        <v>0</v>
      </c>
      <c r="C309" s="11" t="n">
        <f aca="false">IFERROR(VALUE(SUBSTITUTE(EXPORT!C309, " EUR", "")),0)</f>
        <v>0</v>
      </c>
      <c r="D309" s="11" t="n">
        <f aca="false">IFERROR(VALUE(SUBSTITUTE(EXPORT!D309, " EUR", "")),0)</f>
        <v>0</v>
      </c>
      <c r="E309" s="12" t="str">
        <f aca="false">CONCATENATE(MID(EXPORT!E309,7,4),"/",MID(EXPORT!E309,4,2),"/",LEFT(EXPORT!E309,2))</f>
        <v>//</v>
      </c>
      <c r="F309" s="11" t="n">
        <f aca="false">IFERROR(VALUE(EXPORT!G309),0)</f>
        <v>0</v>
      </c>
      <c r="G309" s="11" t="n">
        <f aca="false">IFERROR(VALUE(EXPORT!H309),0)</f>
        <v>0</v>
      </c>
      <c r="H309" s="11" t="n">
        <f aca="false">IFERROR(D309,0)</f>
        <v>0</v>
      </c>
      <c r="I309" s="13" t="n">
        <f aca="false">IFERROR(IF(C309&gt;100,C309/10,C309)/F309-1,0)</f>
        <v>0</v>
      </c>
      <c r="J309" s="13" t="n">
        <f aca="false">IFERROR(IF(H309&gt;100,H309/10,H309)/F309-1,0)</f>
        <v>0</v>
      </c>
      <c r="K309" s="11" t="n">
        <f aca="false">IFERROR(VALUE(SUBSTITUTE(EXPORT!F309, " EUR", "")),0)</f>
        <v>0</v>
      </c>
      <c r="L309" s="14" t="n">
        <f aca="false">IFERROR(C309/K309-1,0)</f>
        <v>0</v>
      </c>
      <c r="M309" s="10" t="n">
        <f aca="true">IFERROR(DATEDIF(TODAY(),EXPORT!E309,"d"),0)</f>
        <v>0</v>
      </c>
      <c r="N309" s="14" t="n">
        <f aca="false">IFERROR(J309/M309*30,0)</f>
        <v>0</v>
      </c>
      <c r="O309" s="9" t="n">
        <f aca="false">MAX(N309-0.005,0)*MAX(ABS(L309)-0.25,0)*IF(IF(M309&gt;=384,0,M309)&gt;0,(384-M309)/384,0)*10000000</f>
        <v>0</v>
      </c>
    </row>
    <row r="310" customFormat="false" ht="12.8" hidden="false" customHeight="false" outlineLevel="0" collapsed="false">
      <c r="A310" s="4" t="n">
        <f aca="false">EXPORT!A310</f>
        <v>0</v>
      </c>
      <c r="B310" s="4" t="n">
        <f aca="false">EXPORT!B310</f>
        <v>0</v>
      </c>
      <c r="C310" s="5" t="n">
        <f aca="false">IFERROR(VALUE(SUBSTITUTE(EXPORT!C310, " EUR", "")),0)</f>
        <v>0</v>
      </c>
      <c r="D310" s="5" t="n">
        <f aca="false">IFERROR(VALUE(SUBSTITUTE(EXPORT!D310, " EUR", "")),0)</f>
        <v>0</v>
      </c>
      <c r="E310" s="6" t="str">
        <f aca="false">CONCATENATE(MID(EXPORT!E310,7,4),"/",MID(EXPORT!E310,4,2),"/",LEFT(EXPORT!E310,2))</f>
        <v>//</v>
      </c>
      <c r="F310" s="5" t="n">
        <f aca="false">IFERROR(VALUE(EXPORT!G310),0)</f>
        <v>0</v>
      </c>
      <c r="G310" s="5" t="n">
        <f aca="false">IFERROR(VALUE(EXPORT!H310),0)</f>
        <v>0</v>
      </c>
      <c r="H310" s="5" t="n">
        <f aca="false">IFERROR(D310,0)</f>
        <v>0</v>
      </c>
      <c r="I310" s="7" t="n">
        <f aca="false">IFERROR(IF(C310&gt;100,C310/10,C310)/F310-1,0)</f>
        <v>0</v>
      </c>
      <c r="J310" s="7" t="n">
        <f aca="false">IFERROR(IF(H310&gt;100,H310/10,H310)/F310-1,0)</f>
        <v>0</v>
      </c>
      <c r="K310" s="5" t="n">
        <f aca="false">IFERROR(VALUE(SUBSTITUTE(EXPORT!F310, " EUR", "")),0)</f>
        <v>0</v>
      </c>
      <c r="L310" s="8" t="n">
        <f aca="false">IFERROR(C310/K310-1,0)</f>
        <v>0</v>
      </c>
      <c r="M310" s="4" t="n">
        <f aca="true">IFERROR(DATEDIF(TODAY(),EXPORT!E310,"d"),0)</f>
        <v>0</v>
      </c>
      <c r="N310" s="8" t="n">
        <f aca="false">IFERROR(J310/M310*30,0)</f>
        <v>0</v>
      </c>
      <c r="O310" s="9" t="n">
        <f aca="false">MAX(N310-0.005,0)*MAX(ABS(L310)-0.25,0)*IF(IF(M310&gt;=384,0,M310)&gt;0,(384-M310)/384,0)*10000000</f>
        <v>0</v>
      </c>
    </row>
    <row r="311" customFormat="false" ht="12.8" hidden="false" customHeight="false" outlineLevel="0" collapsed="false">
      <c r="A311" s="10" t="n">
        <f aca="false">EXPORT!A311</f>
        <v>0</v>
      </c>
      <c r="B311" s="10" t="n">
        <f aca="false">EXPORT!B311</f>
        <v>0</v>
      </c>
      <c r="C311" s="11" t="n">
        <f aca="false">IFERROR(VALUE(SUBSTITUTE(EXPORT!C311, " EUR", "")),0)</f>
        <v>0</v>
      </c>
      <c r="D311" s="11" t="n">
        <f aca="false">IFERROR(VALUE(SUBSTITUTE(EXPORT!D311, " EUR", "")),0)</f>
        <v>0</v>
      </c>
      <c r="E311" s="12" t="str">
        <f aca="false">CONCATENATE(MID(EXPORT!E311,7,4),"/",MID(EXPORT!E311,4,2),"/",LEFT(EXPORT!E311,2))</f>
        <v>//</v>
      </c>
      <c r="F311" s="11" t="n">
        <f aca="false">IFERROR(VALUE(EXPORT!G311),0)</f>
        <v>0</v>
      </c>
      <c r="G311" s="11" t="n">
        <f aca="false">IFERROR(VALUE(EXPORT!H311),0)</f>
        <v>0</v>
      </c>
      <c r="H311" s="11" t="n">
        <f aca="false">IFERROR(D311,0)</f>
        <v>0</v>
      </c>
      <c r="I311" s="13" t="n">
        <f aca="false">IFERROR(IF(C311&gt;100,C311/10,C311)/F311-1,0)</f>
        <v>0</v>
      </c>
      <c r="J311" s="13" t="n">
        <f aca="false">IFERROR(IF(H311&gt;100,H311/10,H311)/F311-1,0)</f>
        <v>0</v>
      </c>
      <c r="K311" s="11" t="n">
        <f aca="false">IFERROR(VALUE(SUBSTITUTE(EXPORT!F311, " EUR", "")),0)</f>
        <v>0</v>
      </c>
      <c r="L311" s="14" t="n">
        <f aca="false">IFERROR(C311/K311-1,0)</f>
        <v>0</v>
      </c>
      <c r="M311" s="10" t="n">
        <f aca="true">IFERROR(DATEDIF(TODAY(),EXPORT!E311,"d"),0)</f>
        <v>0</v>
      </c>
      <c r="N311" s="14" t="n">
        <f aca="false">IFERROR(J311/M311*30,0)</f>
        <v>0</v>
      </c>
      <c r="O311" s="9" t="n">
        <f aca="false">MAX(N311-0.005,0)*MAX(ABS(L311)-0.25,0)*IF(IF(M311&gt;=384,0,M311)&gt;0,(384-M311)/384,0)*10000000</f>
        <v>0</v>
      </c>
    </row>
    <row r="312" customFormat="false" ht="12.8" hidden="false" customHeight="false" outlineLevel="0" collapsed="false">
      <c r="A312" s="4" t="n">
        <f aca="false">EXPORT!A312</f>
        <v>0</v>
      </c>
      <c r="B312" s="4" t="n">
        <f aca="false">EXPORT!B312</f>
        <v>0</v>
      </c>
      <c r="C312" s="5" t="n">
        <f aca="false">IFERROR(VALUE(SUBSTITUTE(EXPORT!C312, " EUR", "")),0)</f>
        <v>0</v>
      </c>
      <c r="D312" s="5" t="n">
        <f aca="false">IFERROR(VALUE(SUBSTITUTE(EXPORT!D312, " EUR", "")),0)</f>
        <v>0</v>
      </c>
      <c r="E312" s="6" t="str">
        <f aca="false">CONCATENATE(MID(EXPORT!E312,7,4),"/",MID(EXPORT!E312,4,2),"/",LEFT(EXPORT!E312,2))</f>
        <v>//</v>
      </c>
      <c r="F312" s="5" t="n">
        <f aca="false">IFERROR(VALUE(EXPORT!G312),0)</f>
        <v>0</v>
      </c>
      <c r="G312" s="5" t="n">
        <f aca="false">IFERROR(VALUE(EXPORT!H312),0)</f>
        <v>0</v>
      </c>
      <c r="H312" s="5" t="n">
        <f aca="false">IFERROR(D312,0)</f>
        <v>0</v>
      </c>
      <c r="I312" s="7" t="n">
        <f aca="false">IFERROR(IF(C312&gt;100,C312/10,C312)/F312-1,0)</f>
        <v>0</v>
      </c>
      <c r="J312" s="7" t="n">
        <f aca="false">IFERROR(IF(H312&gt;100,H312/10,H312)/F312-1,0)</f>
        <v>0</v>
      </c>
      <c r="K312" s="5" t="n">
        <f aca="false">IFERROR(VALUE(SUBSTITUTE(EXPORT!F312, " EUR", "")),0)</f>
        <v>0</v>
      </c>
      <c r="L312" s="8" t="n">
        <f aca="false">IFERROR(C312/K312-1,0)</f>
        <v>0</v>
      </c>
      <c r="M312" s="4" t="n">
        <f aca="true">IFERROR(DATEDIF(TODAY(),EXPORT!E312,"d"),0)</f>
        <v>0</v>
      </c>
      <c r="N312" s="8" t="n">
        <f aca="false">IFERROR(J312/M312*30,0)</f>
        <v>0</v>
      </c>
      <c r="O312" s="9" t="n">
        <f aca="false">MAX(N312-0.005,0)*MAX(ABS(L312)-0.25,0)*IF(IF(M312&gt;=384,0,M312)&gt;0,(384-M312)/384,0)*10000000</f>
        <v>0</v>
      </c>
    </row>
    <row r="313" customFormat="false" ht="12.8" hidden="false" customHeight="false" outlineLevel="0" collapsed="false">
      <c r="A313" s="10" t="n">
        <f aca="false">EXPORT!A313</f>
        <v>0</v>
      </c>
      <c r="B313" s="10" t="n">
        <f aca="false">EXPORT!B313</f>
        <v>0</v>
      </c>
      <c r="C313" s="11" t="n">
        <f aca="false">IFERROR(VALUE(SUBSTITUTE(EXPORT!C313, " EUR", "")),0)</f>
        <v>0</v>
      </c>
      <c r="D313" s="11" t="n">
        <f aca="false">IFERROR(VALUE(SUBSTITUTE(EXPORT!D313, " EUR", "")),0)</f>
        <v>0</v>
      </c>
      <c r="E313" s="12" t="str">
        <f aca="false">CONCATENATE(MID(EXPORT!E313,7,4),"/",MID(EXPORT!E313,4,2),"/",LEFT(EXPORT!E313,2))</f>
        <v>//</v>
      </c>
      <c r="F313" s="11" t="n">
        <f aca="false">IFERROR(VALUE(EXPORT!G313),0)</f>
        <v>0</v>
      </c>
      <c r="G313" s="11" t="n">
        <f aca="false">IFERROR(VALUE(EXPORT!H313),0)</f>
        <v>0</v>
      </c>
      <c r="H313" s="11" t="n">
        <f aca="false">IFERROR(D313,0)</f>
        <v>0</v>
      </c>
      <c r="I313" s="13" t="n">
        <f aca="false">IFERROR(IF(C313&gt;100,C313/10,C313)/F313-1,0)</f>
        <v>0</v>
      </c>
      <c r="J313" s="13" t="n">
        <f aca="false">IFERROR(IF(H313&gt;100,H313/10,H313)/F313-1,0)</f>
        <v>0</v>
      </c>
      <c r="K313" s="11" t="n">
        <f aca="false">IFERROR(VALUE(SUBSTITUTE(EXPORT!F313, " EUR", "")),0)</f>
        <v>0</v>
      </c>
      <c r="L313" s="14" t="n">
        <f aca="false">IFERROR(C313/K313-1,0)</f>
        <v>0</v>
      </c>
      <c r="M313" s="10" t="n">
        <f aca="true">IFERROR(DATEDIF(TODAY(),EXPORT!E313,"d"),0)</f>
        <v>0</v>
      </c>
      <c r="N313" s="14" t="n">
        <f aca="false">IFERROR(J313/M313*30,0)</f>
        <v>0</v>
      </c>
      <c r="O313" s="9" t="n">
        <f aca="false">MAX(N313-0.005,0)*MAX(ABS(L313)-0.25,0)*IF(IF(M313&gt;=384,0,M313)&gt;0,(384-M313)/384,0)*10000000</f>
        <v>0</v>
      </c>
    </row>
    <row r="314" customFormat="false" ht="12.8" hidden="false" customHeight="false" outlineLevel="0" collapsed="false">
      <c r="A314" s="4" t="n">
        <f aca="false">EXPORT!A314</f>
        <v>0</v>
      </c>
      <c r="B314" s="4" t="n">
        <f aca="false">EXPORT!B314</f>
        <v>0</v>
      </c>
      <c r="C314" s="5" t="n">
        <f aca="false">IFERROR(VALUE(SUBSTITUTE(EXPORT!C314, " EUR", "")),0)</f>
        <v>0</v>
      </c>
      <c r="D314" s="5" t="n">
        <f aca="false">IFERROR(VALUE(SUBSTITUTE(EXPORT!D314, " EUR", "")),0)</f>
        <v>0</v>
      </c>
      <c r="E314" s="6" t="str">
        <f aca="false">CONCATENATE(MID(EXPORT!E314,7,4),"/",MID(EXPORT!E314,4,2),"/",LEFT(EXPORT!E314,2))</f>
        <v>//</v>
      </c>
      <c r="F314" s="5" t="n">
        <f aca="false">IFERROR(VALUE(EXPORT!G314),0)</f>
        <v>0</v>
      </c>
      <c r="G314" s="5" t="n">
        <f aca="false">IFERROR(VALUE(EXPORT!H314),0)</f>
        <v>0</v>
      </c>
      <c r="H314" s="5" t="n">
        <f aca="false">IFERROR(D314,0)</f>
        <v>0</v>
      </c>
      <c r="I314" s="7" t="n">
        <f aca="false">IFERROR(IF(C314&gt;100,C314/10,C314)/F314-1,0)</f>
        <v>0</v>
      </c>
      <c r="J314" s="7" t="n">
        <f aca="false">IFERROR(IF(H314&gt;100,H314/10,H314)/F314-1,0)</f>
        <v>0</v>
      </c>
      <c r="K314" s="5" t="n">
        <f aca="false">IFERROR(VALUE(SUBSTITUTE(EXPORT!F314, " EUR", "")),0)</f>
        <v>0</v>
      </c>
      <c r="L314" s="8" t="n">
        <f aca="false">IFERROR(C314/K314-1,0)</f>
        <v>0</v>
      </c>
      <c r="M314" s="4" t="n">
        <f aca="true">IFERROR(DATEDIF(TODAY(),EXPORT!E314,"d"),0)</f>
        <v>0</v>
      </c>
      <c r="N314" s="8" t="n">
        <f aca="false">IFERROR(J314/M314*30,0)</f>
        <v>0</v>
      </c>
      <c r="O314" s="9" t="n">
        <f aca="false">MAX(N314-0.005,0)*MAX(ABS(L314)-0.25,0)*IF(IF(M314&gt;=384,0,M314)&gt;0,(384-M314)/384,0)*10000000</f>
        <v>0</v>
      </c>
    </row>
    <row r="315" customFormat="false" ht="12.8" hidden="false" customHeight="false" outlineLevel="0" collapsed="false">
      <c r="A315" s="10" t="n">
        <f aca="false">EXPORT!A315</f>
        <v>0</v>
      </c>
      <c r="B315" s="10" t="n">
        <f aca="false">EXPORT!B315</f>
        <v>0</v>
      </c>
      <c r="C315" s="11" t="n">
        <f aca="false">IFERROR(VALUE(SUBSTITUTE(EXPORT!C315, " EUR", "")),0)</f>
        <v>0</v>
      </c>
      <c r="D315" s="11" t="n">
        <f aca="false">IFERROR(VALUE(SUBSTITUTE(EXPORT!D315, " EUR", "")),0)</f>
        <v>0</v>
      </c>
      <c r="E315" s="12" t="str">
        <f aca="false">CONCATENATE(MID(EXPORT!E315,7,4),"/",MID(EXPORT!E315,4,2),"/",LEFT(EXPORT!E315,2))</f>
        <v>//</v>
      </c>
      <c r="F315" s="11" t="n">
        <f aca="false">IFERROR(VALUE(EXPORT!G315),0)</f>
        <v>0</v>
      </c>
      <c r="G315" s="11" t="n">
        <f aca="false">IFERROR(VALUE(EXPORT!H315),0)</f>
        <v>0</v>
      </c>
      <c r="H315" s="11" t="n">
        <f aca="false">IFERROR(D315,0)</f>
        <v>0</v>
      </c>
      <c r="I315" s="13" t="n">
        <f aca="false">IFERROR(IF(C315&gt;100,C315/10,C315)/F315-1,0)</f>
        <v>0</v>
      </c>
      <c r="J315" s="13" t="n">
        <f aca="false">IFERROR(IF(H315&gt;100,H315/10,H315)/F315-1,0)</f>
        <v>0</v>
      </c>
      <c r="K315" s="11" t="n">
        <f aca="false">IFERROR(VALUE(SUBSTITUTE(EXPORT!F315, " EUR", "")),0)</f>
        <v>0</v>
      </c>
      <c r="L315" s="14" t="n">
        <f aca="false">IFERROR(C315/K315-1,0)</f>
        <v>0</v>
      </c>
      <c r="M315" s="10" t="n">
        <f aca="true">IFERROR(DATEDIF(TODAY(),EXPORT!E315,"d"),0)</f>
        <v>0</v>
      </c>
      <c r="N315" s="14" t="n">
        <f aca="false">IFERROR(J315/M315*30,0)</f>
        <v>0</v>
      </c>
      <c r="O315" s="9" t="n">
        <f aca="false">MAX(N315-0.005,0)*MAX(ABS(L315)-0.25,0)*IF(IF(M315&gt;=384,0,M315)&gt;0,(384-M315)/384,0)*10000000</f>
        <v>0</v>
      </c>
    </row>
    <row r="316" customFormat="false" ht="12.8" hidden="false" customHeight="false" outlineLevel="0" collapsed="false">
      <c r="A316" s="4" t="n">
        <f aca="false">EXPORT!A316</f>
        <v>0</v>
      </c>
      <c r="B316" s="4" t="n">
        <f aca="false">EXPORT!B316</f>
        <v>0</v>
      </c>
      <c r="C316" s="5" t="n">
        <f aca="false">IFERROR(VALUE(SUBSTITUTE(EXPORT!C316, " EUR", "")),0)</f>
        <v>0</v>
      </c>
      <c r="D316" s="5" t="n">
        <f aca="false">IFERROR(VALUE(SUBSTITUTE(EXPORT!D316, " EUR", "")),0)</f>
        <v>0</v>
      </c>
      <c r="E316" s="6" t="str">
        <f aca="false">CONCATENATE(MID(EXPORT!E316,7,4),"/",MID(EXPORT!E316,4,2),"/",LEFT(EXPORT!E316,2))</f>
        <v>//</v>
      </c>
      <c r="F316" s="5" t="n">
        <f aca="false">IFERROR(VALUE(EXPORT!G316),0)</f>
        <v>0</v>
      </c>
      <c r="G316" s="5" t="n">
        <f aca="false">IFERROR(VALUE(EXPORT!H316),0)</f>
        <v>0</v>
      </c>
      <c r="H316" s="5" t="n">
        <f aca="false">IFERROR(D316,0)</f>
        <v>0</v>
      </c>
      <c r="I316" s="7" t="n">
        <f aca="false">IFERROR(IF(C316&gt;100,C316/10,C316)/F316-1,0)</f>
        <v>0</v>
      </c>
      <c r="J316" s="7" t="n">
        <f aca="false">IFERROR(IF(H316&gt;100,H316/10,H316)/F316-1,0)</f>
        <v>0</v>
      </c>
      <c r="K316" s="5" t="n">
        <f aca="false">IFERROR(VALUE(SUBSTITUTE(EXPORT!F316, " EUR", "")),0)</f>
        <v>0</v>
      </c>
      <c r="L316" s="8" t="n">
        <f aca="false">IFERROR(C316/K316-1,0)</f>
        <v>0</v>
      </c>
      <c r="M316" s="4" t="n">
        <f aca="true">IFERROR(DATEDIF(TODAY(),EXPORT!E316,"d"),0)</f>
        <v>0</v>
      </c>
      <c r="N316" s="8" t="n">
        <f aca="false">IFERROR(J316/M316*30,0)</f>
        <v>0</v>
      </c>
      <c r="O316" s="9" t="n">
        <f aca="false">MAX(N316-0.005,0)*MAX(ABS(L316)-0.25,0)*IF(IF(M316&gt;=384,0,M316)&gt;0,(384-M316)/384,0)*10000000</f>
        <v>0</v>
      </c>
    </row>
    <row r="317" customFormat="false" ht="12.8" hidden="false" customHeight="false" outlineLevel="0" collapsed="false">
      <c r="A317" s="10" t="n">
        <f aca="false">EXPORT!A317</f>
        <v>0</v>
      </c>
      <c r="B317" s="10" t="n">
        <f aca="false">EXPORT!B317</f>
        <v>0</v>
      </c>
      <c r="C317" s="11" t="n">
        <f aca="false">IFERROR(VALUE(SUBSTITUTE(EXPORT!C317, " EUR", "")),0)</f>
        <v>0</v>
      </c>
      <c r="D317" s="11" t="n">
        <f aca="false">IFERROR(VALUE(SUBSTITUTE(EXPORT!D317, " EUR", "")),0)</f>
        <v>0</v>
      </c>
      <c r="E317" s="12" t="str">
        <f aca="false">CONCATENATE(MID(EXPORT!E317,7,4),"/",MID(EXPORT!E317,4,2),"/",LEFT(EXPORT!E317,2))</f>
        <v>//</v>
      </c>
      <c r="F317" s="11" t="n">
        <f aca="false">IFERROR(VALUE(EXPORT!G317),0)</f>
        <v>0</v>
      </c>
      <c r="G317" s="11" t="n">
        <f aca="false">IFERROR(VALUE(EXPORT!H317),0)</f>
        <v>0</v>
      </c>
      <c r="H317" s="11" t="n">
        <f aca="false">IFERROR(D317,0)</f>
        <v>0</v>
      </c>
      <c r="I317" s="13" t="n">
        <f aca="false">IFERROR(IF(C317&gt;100,C317/10,C317)/F317-1,0)</f>
        <v>0</v>
      </c>
      <c r="J317" s="13" t="n">
        <f aca="false">IFERROR(IF(H317&gt;100,H317/10,H317)/F317-1,0)</f>
        <v>0</v>
      </c>
      <c r="K317" s="11" t="n">
        <f aca="false">IFERROR(VALUE(SUBSTITUTE(EXPORT!F317, " EUR", "")),0)</f>
        <v>0</v>
      </c>
      <c r="L317" s="14" t="n">
        <f aca="false">IFERROR(C317/K317-1,0)</f>
        <v>0</v>
      </c>
      <c r="M317" s="10" t="n">
        <f aca="true">IFERROR(DATEDIF(TODAY(),EXPORT!E317,"d"),0)</f>
        <v>0</v>
      </c>
      <c r="N317" s="14" t="n">
        <f aca="false">IFERROR(J317/M317*30,0)</f>
        <v>0</v>
      </c>
      <c r="O317" s="9" t="n">
        <f aca="false">MAX(N317-0.005,0)*MAX(ABS(L317)-0.25,0)*IF(IF(M317&gt;=384,0,M317)&gt;0,(384-M317)/384,0)*10000000</f>
        <v>0</v>
      </c>
    </row>
    <row r="318" customFormat="false" ht="12.8" hidden="false" customHeight="false" outlineLevel="0" collapsed="false">
      <c r="A318" s="4" t="n">
        <f aca="false">EXPORT!A318</f>
        <v>0</v>
      </c>
      <c r="B318" s="4" t="n">
        <f aca="false">EXPORT!B318</f>
        <v>0</v>
      </c>
      <c r="C318" s="5" t="n">
        <f aca="false">IFERROR(VALUE(SUBSTITUTE(EXPORT!C318, " EUR", "")),0)</f>
        <v>0</v>
      </c>
      <c r="D318" s="5" t="n">
        <f aca="false">IFERROR(VALUE(SUBSTITUTE(EXPORT!D318, " EUR", "")),0)</f>
        <v>0</v>
      </c>
      <c r="E318" s="6" t="str">
        <f aca="false">CONCATENATE(MID(EXPORT!E318,7,4),"/",MID(EXPORT!E318,4,2),"/",LEFT(EXPORT!E318,2))</f>
        <v>//</v>
      </c>
      <c r="F318" s="5" t="n">
        <f aca="false">IFERROR(VALUE(EXPORT!G318),0)</f>
        <v>0</v>
      </c>
      <c r="G318" s="5" t="n">
        <f aca="false">IFERROR(VALUE(EXPORT!H318),0)</f>
        <v>0</v>
      </c>
      <c r="H318" s="5" t="n">
        <f aca="false">IFERROR(D318,0)</f>
        <v>0</v>
      </c>
      <c r="I318" s="7" t="n">
        <f aca="false">IFERROR(IF(C318&gt;100,C318/10,C318)/F318-1,0)</f>
        <v>0</v>
      </c>
      <c r="J318" s="7" t="n">
        <f aca="false">IFERROR(IF(H318&gt;100,H318/10,H318)/F318-1,0)</f>
        <v>0</v>
      </c>
      <c r="K318" s="5" t="n">
        <f aca="false">IFERROR(VALUE(SUBSTITUTE(EXPORT!F318, " EUR", "")),0)</f>
        <v>0</v>
      </c>
      <c r="L318" s="8" t="n">
        <f aca="false">IFERROR(C318/K318-1,0)</f>
        <v>0</v>
      </c>
      <c r="M318" s="4" t="n">
        <f aca="true">IFERROR(DATEDIF(TODAY(),EXPORT!E318,"d"),0)</f>
        <v>0</v>
      </c>
      <c r="N318" s="8" t="n">
        <f aca="false">IFERROR(J318/M318*30,0)</f>
        <v>0</v>
      </c>
      <c r="O318" s="9" t="n">
        <f aca="false">MAX(N318-0.005,0)*MAX(ABS(L318)-0.25,0)*IF(IF(M318&gt;=384,0,M318)&gt;0,(384-M318)/384,0)*10000000</f>
        <v>0</v>
      </c>
    </row>
    <row r="319" customFormat="false" ht="12.8" hidden="false" customHeight="false" outlineLevel="0" collapsed="false">
      <c r="A319" s="10" t="n">
        <f aca="false">EXPORT!A319</f>
        <v>0</v>
      </c>
      <c r="B319" s="10" t="n">
        <f aca="false">EXPORT!B319</f>
        <v>0</v>
      </c>
      <c r="C319" s="11" t="n">
        <f aca="false">IFERROR(VALUE(SUBSTITUTE(EXPORT!C319, " EUR", "")),0)</f>
        <v>0</v>
      </c>
      <c r="D319" s="11" t="n">
        <f aca="false">IFERROR(VALUE(SUBSTITUTE(EXPORT!D319, " EUR", "")),0)</f>
        <v>0</v>
      </c>
      <c r="E319" s="12" t="str">
        <f aca="false">CONCATENATE(MID(EXPORT!E319,7,4),"/",MID(EXPORT!E319,4,2),"/",LEFT(EXPORT!E319,2))</f>
        <v>//</v>
      </c>
      <c r="F319" s="11" t="n">
        <f aca="false">IFERROR(VALUE(EXPORT!G319),0)</f>
        <v>0</v>
      </c>
      <c r="G319" s="11" t="n">
        <f aca="false">IFERROR(VALUE(EXPORT!H319),0)</f>
        <v>0</v>
      </c>
      <c r="H319" s="11" t="n">
        <f aca="false">IFERROR(D319,0)</f>
        <v>0</v>
      </c>
      <c r="I319" s="13" t="n">
        <f aca="false">IFERROR(IF(C319&gt;100,C319/10,C319)/F319-1,0)</f>
        <v>0</v>
      </c>
      <c r="J319" s="13" t="n">
        <f aca="false">IFERROR(IF(H319&gt;100,H319/10,H319)/F319-1,0)</f>
        <v>0</v>
      </c>
      <c r="K319" s="11" t="n">
        <f aca="false">IFERROR(VALUE(SUBSTITUTE(EXPORT!F319, " EUR", "")),0)</f>
        <v>0</v>
      </c>
      <c r="L319" s="14" t="n">
        <f aca="false">IFERROR(C319/K319-1,0)</f>
        <v>0</v>
      </c>
      <c r="M319" s="10" t="n">
        <f aca="true">IFERROR(DATEDIF(TODAY(),EXPORT!E319,"d"),0)</f>
        <v>0</v>
      </c>
      <c r="N319" s="14" t="n">
        <f aca="false">IFERROR(J319/M319*30,0)</f>
        <v>0</v>
      </c>
      <c r="O319" s="9" t="n">
        <f aca="false">MAX(N319-0.005,0)*MAX(ABS(L319)-0.25,0)*IF(IF(M319&gt;=384,0,M319)&gt;0,(384-M319)/384,0)*10000000</f>
        <v>0</v>
      </c>
    </row>
    <row r="320" customFormat="false" ht="12.8" hidden="false" customHeight="false" outlineLevel="0" collapsed="false">
      <c r="A320" s="4" t="n">
        <f aca="false">EXPORT!A320</f>
        <v>0</v>
      </c>
      <c r="B320" s="4" t="n">
        <f aca="false">EXPORT!B320</f>
        <v>0</v>
      </c>
      <c r="C320" s="5" t="n">
        <f aca="false">IFERROR(VALUE(SUBSTITUTE(EXPORT!C320, " EUR", "")),0)</f>
        <v>0</v>
      </c>
      <c r="D320" s="5" t="n">
        <f aca="false">IFERROR(VALUE(SUBSTITUTE(EXPORT!D320, " EUR", "")),0)</f>
        <v>0</v>
      </c>
      <c r="E320" s="6" t="str">
        <f aca="false">CONCATENATE(MID(EXPORT!E320,7,4),"/",MID(EXPORT!E320,4,2),"/",LEFT(EXPORT!E320,2))</f>
        <v>//</v>
      </c>
      <c r="F320" s="5" t="n">
        <f aca="false">IFERROR(VALUE(EXPORT!G320),0)</f>
        <v>0</v>
      </c>
      <c r="G320" s="5" t="n">
        <f aca="false">IFERROR(VALUE(EXPORT!H320),0)</f>
        <v>0</v>
      </c>
      <c r="H320" s="5" t="n">
        <f aca="false">IFERROR(D320,0)</f>
        <v>0</v>
      </c>
      <c r="I320" s="7" t="n">
        <f aca="false">IFERROR(IF(C320&gt;100,C320/10,C320)/F320-1,0)</f>
        <v>0</v>
      </c>
      <c r="J320" s="7" t="n">
        <f aca="false">IFERROR(IF(H320&gt;100,H320/10,H320)/F320-1,0)</f>
        <v>0</v>
      </c>
      <c r="K320" s="5" t="n">
        <f aca="false">IFERROR(VALUE(SUBSTITUTE(EXPORT!F320, " EUR", "")),0)</f>
        <v>0</v>
      </c>
      <c r="L320" s="8" t="n">
        <f aca="false">IFERROR(C320/K320-1,0)</f>
        <v>0</v>
      </c>
      <c r="M320" s="4" t="n">
        <f aca="true">IFERROR(DATEDIF(TODAY(),EXPORT!E320,"d"),0)</f>
        <v>0</v>
      </c>
      <c r="N320" s="8" t="n">
        <f aca="false">IFERROR(J320/M320*30,0)</f>
        <v>0</v>
      </c>
      <c r="O320" s="9" t="n">
        <f aca="false">MAX(N320-0.005,0)*MAX(ABS(L320)-0.25,0)*IF(IF(M320&gt;=384,0,M320)&gt;0,(384-M320)/384,0)*10000000</f>
        <v>0</v>
      </c>
    </row>
    <row r="321" customFormat="false" ht="12.8" hidden="false" customHeight="false" outlineLevel="0" collapsed="false">
      <c r="A321" s="10" t="n">
        <f aca="false">EXPORT!A321</f>
        <v>0</v>
      </c>
      <c r="B321" s="10" t="n">
        <f aca="false">EXPORT!B321</f>
        <v>0</v>
      </c>
      <c r="C321" s="11" t="n">
        <f aca="false">IFERROR(VALUE(SUBSTITUTE(EXPORT!C321, " EUR", "")),0)</f>
        <v>0</v>
      </c>
      <c r="D321" s="11" t="n">
        <f aca="false">IFERROR(VALUE(SUBSTITUTE(EXPORT!D321, " EUR", "")),0)</f>
        <v>0</v>
      </c>
      <c r="E321" s="12" t="str">
        <f aca="false">CONCATENATE(MID(EXPORT!E321,7,4),"/",MID(EXPORT!E321,4,2),"/",LEFT(EXPORT!E321,2))</f>
        <v>//</v>
      </c>
      <c r="F321" s="11" t="n">
        <f aca="false">IFERROR(VALUE(EXPORT!G321),0)</f>
        <v>0</v>
      </c>
      <c r="G321" s="11" t="n">
        <f aca="false">IFERROR(VALUE(EXPORT!H321),0)</f>
        <v>0</v>
      </c>
      <c r="H321" s="11" t="n">
        <f aca="false">IFERROR(D321,0)</f>
        <v>0</v>
      </c>
      <c r="I321" s="13" t="n">
        <f aca="false">IFERROR(IF(C321&gt;100,C321/10,C321)/F321-1,0)</f>
        <v>0</v>
      </c>
      <c r="J321" s="13" t="n">
        <f aca="false">IFERROR(IF(H321&gt;100,H321/10,H321)/F321-1,0)</f>
        <v>0</v>
      </c>
      <c r="K321" s="11" t="n">
        <f aca="false">IFERROR(VALUE(SUBSTITUTE(EXPORT!F321, " EUR", "")),0)</f>
        <v>0</v>
      </c>
      <c r="L321" s="14" t="n">
        <f aca="false">IFERROR(C321/K321-1,0)</f>
        <v>0</v>
      </c>
      <c r="M321" s="10" t="n">
        <f aca="true">IFERROR(DATEDIF(TODAY(),EXPORT!E321,"d"),0)</f>
        <v>0</v>
      </c>
      <c r="N321" s="14" t="n">
        <f aca="false">IFERROR(J321/M321*30,0)</f>
        <v>0</v>
      </c>
      <c r="O321" s="9" t="n">
        <f aca="false">MAX(N321-0.005,0)*MAX(ABS(L321)-0.25,0)*IF(IF(M321&gt;=384,0,M321)&gt;0,(384-M321)/384,0)*10000000</f>
        <v>0</v>
      </c>
    </row>
    <row r="322" customFormat="false" ht="12.8" hidden="false" customHeight="false" outlineLevel="0" collapsed="false">
      <c r="A322" s="4" t="n">
        <f aca="false">EXPORT!A322</f>
        <v>0</v>
      </c>
      <c r="B322" s="4" t="n">
        <f aca="false">EXPORT!B322</f>
        <v>0</v>
      </c>
      <c r="C322" s="5" t="n">
        <f aca="false">IFERROR(VALUE(SUBSTITUTE(EXPORT!C322, " EUR", "")),0)</f>
        <v>0</v>
      </c>
      <c r="D322" s="5" t="n">
        <f aca="false">IFERROR(VALUE(SUBSTITUTE(EXPORT!D322, " EUR", "")),0)</f>
        <v>0</v>
      </c>
      <c r="E322" s="6" t="str">
        <f aca="false">CONCATENATE(MID(EXPORT!E322,7,4),"/",MID(EXPORT!E322,4,2),"/",LEFT(EXPORT!E322,2))</f>
        <v>//</v>
      </c>
      <c r="F322" s="5" t="n">
        <f aca="false">IFERROR(VALUE(EXPORT!G322),0)</f>
        <v>0</v>
      </c>
      <c r="G322" s="5" t="n">
        <f aca="false">IFERROR(VALUE(EXPORT!H322),0)</f>
        <v>0</v>
      </c>
      <c r="H322" s="5" t="n">
        <f aca="false">IFERROR(D322,0)</f>
        <v>0</v>
      </c>
      <c r="I322" s="7" t="n">
        <f aca="false">IFERROR(IF(C322&gt;100,C322/10,C322)/F322-1,0)</f>
        <v>0</v>
      </c>
      <c r="J322" s="7" t="n">
        <f aca="false">IFERROR(IF(H322&gt;100,H322/10,H322)/F322-1,0)</f>
        <v>0</v>
      </c>
      <c r="K322" s="5" t="n">
        <f aca="false">IFERROR(VALUE(SUBSTITUTE(EXPORT!F322, " EUR", "")),0)</f>
        <v>0</v>
      </c>
      <c r="L322" s="8" t="n">
        <f aca="false">IFERROR(C322/K322-1,0)</f>
        <v>0</v>
      </c>
      <c r="M322" s="4" t="n">
        <f aca="true">IFERROR(DATEDIF(TODAY(),EXPORT!E322,"d"),0)</f>
        <v>0</v>
      </c>
      <c r="N322" s="8" t="n">
        <f aca="false">IFERROR(J322/M322*30,0)</f>
        <v>0</v>
      </c>
      <c r="O322" s="9" t="n">
        <f aca="false">MAX(N322-0.005,0)*MAX(ABS(L322)-0.25,0)*IF(IF(M322&gt;=384,0,M322)&gt;0,(384-M322)/384,0)*10000000</f>
        <v>0</v>
      </c>
    </row>
    <row r="323" customFormat="false" ht="12.8" hidden="false" customHeight="false" outlineLevel="0" collapsed="false">
      <c r="A323" s="10" t="n">
        <f aca="false">EXPORT!A323</f>
        <v>0</v>
      </c>
      <c r="B323" s="10" t="n">
        <f aca="false">EXPORT!B323</f>
        <v>0</v>
      </c>
      <c r="C323" s="11" t="n">
        <f aca="false">IFERROR(VALUE(SUBSTITUTE(EXPORT!C323, " EUR", "")),0)</f>
        <v>0</v>
      </c>
      <c r="D323" s="11" t="n">
        <f aca="false">IFERROR(VALUE(SUBSTITUTE(EXPORT!D323, " EUR", "")),0)</f>
        <v>0</v>
      </c>
      <c r="E323" s="12" t="str">
        <f aca="false">CONCATENATE(MID(EXPORT!E323,7,4),"/",MID(EXPORT!E323,4,2),"/",LEFT(EXPORT!E323,2))</f>
        <v>//</v>
      </c>
      <c r="F323" s="11" t="n">
        <f aca="false">IFERROR(VALUE(EXPORT!G323),0)</f>
        <v>0</v>
      </c>
      <c r="G323" s="11" t="n">
        <f aca="false">IFERROR(VALUE(EXPORT!H323),0)</f>
        <v>0</v>
      </c>
      <c r="H323" s="11" t="n">
        <f aca="false">IFERROR(D323,0)</f>
        <v>0</v>
      </c>
      <c r="I323" s="13" t="n">
        <f aca="false">IFERROR(IF(C323&gt;100,C323/10,C323)/F323-1,0)</f>
        <v>0</v>
      </c>
      <c r="J323" s="13" t="n">
        <f aca="false">IFERROR(IF(H323&gt;100,H323/10,H323)/F323-1,0)</f>
        <v>0</v>
      </c>
      <c r="K323" s="11" t="n">
        <f aca="false">IFERROR(VALUE(SUBSTITUTE(EXPORT!F323, " EUR", "")),0)</f>
        <v>0</v>
      </c>
      <c r="L323" s="14" t="n">
        <f aca="false">IFERROR(C323/K323-1,0)</f>
        <v>0</v>
      </c>
      <c r="M323" s="10" t="n">
        <f aca="true">IFERROR(DATEDIF(TODAY(),EXPORT!E323,"d"),0)</f>
        <v>0</v>
      </c>
      <c r="N323" s="14" t="n">
        <f aca="false">IFERROR(J323/M323*30,0)</f>
        <v>0</v>
      </c>
      <c r="O323" s="9" t="n">
        <f aca="false">MAX(N323-0.005,0)*MAX(ABS(L323)-0.25,0)*IF(IF(M323&gt;=384,0,M323)&gt;0,(384-M323)/384,0)*10000000</f>
        <v>0</v>
      </c>
    </row>
    <row r="324" customFormat="false" ht="12.8" hidden="false" customHeight="false" outlineLevel="0" collapsed="false">
      <c r="A324" s="4" t="n">
        <f aca="false">EXPORT!A324</f>
        <v>0</v>
      </c>
      <c r="B324" s="4" t="n">
        <f aca="false">EXPORT!B324</f>
        <v>0</v>
      </c>
      <c r="C324" s="5" t="n">
        <f aca="false">IFERROR(VALUE(SUBSTITUTE(EXPORT!C324, " EUR", "")),0)</f>
        <v>0</v>
      </c>
      <c r="D324" s="5" t="n">
        <f aca="false">IFERROR(VALUE(SUBSTITUTE(EXPORT!D324, " EUR", "")),0)</f>
        <v>0</v>
      </c>
      <c r="E324" s="6" t="str">
        <f aca="false">CONCATENATE(MID(EXPORT!E324,7,4),"/",MID(EXPORT!E324,4,2),"/",LEFT(EXPORT!E324,2))</f>
        <v>//</v>
      </c>
      <c r="F324" s="5" t="n">
        <f aca="false">IFERROR(VALUE(EXPORT!G324),0)</f>
        <v>0</v>
      </c>
      <c r="G324" s="5" t="n">
        <f aca="false">IFERROR(VALUE(EXPORT!H324),0)</f>
        <v>0</v>
      </c>
      <c r="H324" s="5" t="n">
        <f aca="false">IFERROR(D324,0)</f>
        <v>0</v>
      </c>
      <c r="I324" s="7" t="n">
        <f aca="false">IFERROR(IF(C324&gt;100,C324/10,C324)/F324-1,0)</f>
        <v>0</v>
      </c>
      <c r="J324" s="7" t="n">
        <f aca="false">IFERROR(IF(H324&gt;100,H324/10,H324)/F324-1,0)</f>
        <v>0</v>
      </c>
      <c r="K324" s="5" t="n">
        <f aca="false">IFERROR(VALUE(SUBSTITUTE(EXPORT!F324, " EUR", "")),0)</f>
        <v>0</v>
      </c>
      <c r="L324" s="8" t="n">
        <f aca="false">IFERROR(C324/K324-1,0)</f>
        <v>0</v>
      </c>
      <c r="M324" s="4" t="n">
        <f aca="true">IFERROR(DATEDIF(TODAY(),EXPORT!E324,"d"),0)</f>
        <v>0</v>
      </c>
      <c r="N324" s="8" t="n">
        <f aca="false">IFERROR(J324/M324*30,0)</f>
        <v>0</v>
      </c>
      <c r="O324" s="9" t="n">
        <f aca="false">MAX(N324-0.005,0)*MAX(ABS(L324)-0.25,0)*IF(IF(M324&gt;=384,0,M324)&gt;0,(384-M324)/384,0)*10000000</f>
        <v>0</v>
      </c>
    </row>
    <row r="325" customFormat="false" ht="12.8" hidden="false" customHeight="false" outlineLevel="0" collapsed="false">
      <c r="A325" s="10" t="n">
        <f aca="false">EXPORT!A325</f>
        <v>0</v>
      </c>
      <c r="B325" s="10" t="n">
        <f aca="false">EXPORT!B325</f>
        <v>0</v>
      </c>
      <c r="C325" s="11" t="n">
        <f aca="false">IFERROR(VALUE(SUBSTITUTE(EXPORT!C325, " EUR", "")),0)</f>
        <v>0</v>
      </c>
      <c r="D325" s="11" t="n">
        <f aca="false">IFERROR(VALUE(SUBSTITUTE(EXPORT!D325, " EUR", "")),0)</f>
        <v>0</v>
      </c>
      <c r="E325" s="12" t="str">
        <f aca="false">CONCATENATE(MID(EXPORT!E325,7,4),"/",MID(EXPORT!E325,4,2),"/",LEFT(EXPORT!E325,2))</f>
        <v>//</v>
      </c>
      <c r="F325" s="11" t="n">
        <f aca="false">IFERROR(VALUE(EXPORT!G325),0)</f>
        <v>0</v>
      </c>
      <c r="G325" s="11" t="n">
        <f aca="false">IFERROR(VALUE(EXPORT!H325),0)</f>
        <v>0</v>
      </c>
      <c r="H325" s="11" t="n">
        <f aca="false">IFERROR(D325,0)</f>
        <v>0</v>
      </c>
      <c r="I325" s="13" t="n">
        <f aca="false">IFERROR(IF(C325&gt;100,C325/10,C325)/F325-1,0)</f>
        <v>0</v>
      </c>
      <c r="J325" s="13" t="n">
        <f aca="false">IFERROR(IF(H325&gt;100,H325/10,H325)/F325-1,0)</f>
        <v>0</v>
      </c>
      <c r="K325" s="11" t="n">
        <f aca="false">IFERROR(VALUE(SUBSTITUTE(EXPORT!F325, " EUR", "")),0)</f>
        <v>0</v>
      </c>
      <c r="L325" s="14" t="n">
        <f aca="false">IFERROR(C325/K325-1,0)</f>
        <v>0</v>
      </c>
      <c r="M325" s="10" t="n">
        <f aca="true">IFERROR(DATEDIF(TODAY(),EXPORT!E325,"d"),0)</f>
        <v>0</v>
      </c>
      <c r="N325" s="14" t="n">
        <f aca="false">IFERROR(J325/M325*30,0)</f>
        <v>0</v>
      </c>
      <c r="O325" s="9" t="n">
        <f aca="false">MAX(N325-0.005,0)*MAX(ABS(L325)-0.25,0)*IF(IF(M325&gt;=384,0,M325)&gt;0,(384-M325)/384,0)*10000000</f>
        <v>0</v>
      </c>
    </row>
    <row r="326" customFormat="false" ht="12.8" hidden="false" customHeight="false" outlineLevel="0" collapsed="false">
      <c r="A326" s="4" t="n">
        <f aca="false">EXPORT!A326</f>
        <v>0</v>
      </c>
      <c r="B326" s="4" t="n">
        <f aca="false">EXPORT!B326</f>
        <v>0</v>
      </c>
      <c r="C326" s="5" t="n">
        <f aca="false">IFERROR(VALUE(SUBSTITUTE(EXPORT!C326, " EUR", "")),0)</f>
        <v>0</v>
      </c>
      <c r="D326" s="5" t="n">
        <f aca="false">IFERROR(VALUE(SUBSTITUTE(EXPORT!D326, " EUR", "")),0)</f>
        <v>0</v>
      </c>
      <c r="E326" s="6" t="str">
        <f aca="false">CONCATENATE(MID(EXPORT!E326,7,4),"/",MID(EXPORT!E326,4,2),"/",LEFT(EXPORT!E326,2))</f>
        <v>//</v>
      </c>
      <c r="F326" s="5" t="n">
        <f aca="false">IFERROR(VALUE(EXPORT!G326),0)</f>
        <v>0</v>
      </c>
      <c r="G326" s="5" t="n">
        <f aca="false">IFERROR(VALUE(EXPORT!H326),0)</f>
        <v>0</v>
      </c>
      <c r="H326" s="5" t="n">
        <f aca="false">IFERROR(D326,0)</f>
        <v>0</v>
      </c>
      <c r="I326" s="7" t="n">
        <f aca="false">IFERROR(IF(C326&gt;100,C326/10,C326)/F326-1,0)</f>
        <v>0</v>
      </c>
      <c r="J326" s="7" t="n">
        <f aca="false">IFERROR(IF(H326&gt;100,H326/10,H326)/F326-1,0)</f>
        <v>0</v>
      </c>
      <c r="K326" s="5" t="n">
        <f aca="false">IFERROR(VALUE(SUBSTITUTE(EXPORT!F326, " EUR", "")),0)</f>
        <v>0</v>
      </c>
      <c r="L326" s="8" t="n">
        <f aca="false">IFERROR(C326/K326-1,0)</f>
        <v>0</v>
      </c>
      <c r="M326" s="4" t="n">
        <f aca="true">IFERROR(DATEDIF(TODAY(),EXPORT!E326,"d"),0)</f>
        <v>0</v>
      </c>
      <c r="N326" s="8" t="n">
        <f aca="false">IFERROR(J326/M326*30,0)</f>
        <v>0</v>
      </c>
      <c r="O326" s="9" t="n">
        <f aca="false">MAX(N326-0.005,0)*MAX(ABS(L326)-0.25,0)*IF(IF(M326&gt;=384,0,M326)&gt;0,(384-M326)/384,0)*10000000</f>
        <v>0</v>
      </c>
    </row>
    <row r="327" customFormat="false" ht="12.8" hidden="false" customHeight="false" outlineLevel="0" collapsed="false">
      <c r="A327" s="10" t="n">
        <f aca="false">EXPORT!A327</f>
        <v>0</v>
      </c>
      <c r="B327" s="10" t="n">
        <f aca="false">EXPORT!B327</f>
        <v>0</v>
      </c>
      <c r="C327" s="11" t="n">
        <f aca="false">IFERROR(VALUE(SUBSTITUTE(EXPORT!C327, " EUR", "")),0)</f>
        <v>0</v>
      </c>
      <c r="D327" s="11" t="n">
        <f aca="false">IFERROR(VALUE(SUBSTITUTE(EXPORT!D327, " EUR", "")),0)</f>
        <v>0</v>
      </c>
      <c r="E327" s="12" t="str">
        <f aca="false">CONCATENATE(MID(EXPORT!E327,7,4),"/",MID(EXPORT!E327,4,2),"/",LEFT(EXPORT!E327,2))</f>
        <v>//</v>
      </c>
      <c r="F327" s="11" t="n">
        <f aca="false">IFERROR(VALUE(EXPORT!G327),0)</f>
        <v>0</v>
      </c>
      <c r="G327" s="11" t="n">
        <f aca="false">IFERROR(VALUE(EXPORT!H327),0)</f>
        <v>0</v>
      </c>
      <c r="H327" s="11" t="n">
        <f aca="false">IFERROR(D327,0)</f>
        <v>0</v>
      </c>
      <c r="I327" s="13" t="n">
        <f aca="false">IFERROR(IF(C327&gt;100,C327/10,C327)/F327-1,0)</f>
        <v>0</v>
      </c>
      <c r="J327" s="13" t="n">
        <f aca="false">IFERROR(IF(H327&gt;100,H327/10,H327)/F327-1,0)</f>
        <v>0</v>
      </c>
      <c r="K327" s="11" t="n">
        <f aca="false">IFERROR(VALUE(SUBSTITUTE(EXPORT!F327, " EUR", "")),0)</f>
        <v>0</v>
      </c>
      <c r="L327" s="14" t="n">
        <f aca="false">IFERROR(C327/K327-1,0)</f>
        <v>0</v>
      </c>
      <c r="M327" s="10" t="n">
        <f aca="true">IFERROR(DATEDIF(TODAY(),EXPORT!E327,"d"),0)</f>
        <v>0</v>
      </c>
      <c r="N327" s="14" t="n">
        <f aca="false">IFERROR(J327/M327*30,0)</f>
        <v>0</v>
      </c>
      <c r="O327" s="9" t="n">
        <f aca="false">MAX(N327-0.005,0)*MAX(ABS(L327)-0.25,0)*IF(IF(M327&gt;=384,0,M327)&gt;0,(384-M327)/384,0)*10000000</f>
        <v>0</v>
      </c>
    </row>
    <row r="328" customFormat="false" ht="12.8" hidden="false" customHeight="false" outlineLevel="0" collapsed="false">
      <c r="A328" s="4" t="n">
        <f aca="false">EXPORT!A328</f>
        <v>0</v>
      </c>
      <c r="B328" s="4" t="n">
        <f aca="false">EXPORT!B328</f>
        <v>0</v>
      </c>
      <c r="C328" s="5" t="n">
        <f aca="false">IFERROR(VALUE(SUBSTITUTE(EXPORT!C328, " EUR", "")),0)</f>
        <v>0</v>
      </c>
      <c r="D328" s="5" t="n">
        <f aca="false">IFERROR(VALUE(SUBSTITUTE(EXPORT!D328, " EUR", "")),0)</f>
        <v>0</v>
      </c>
      <c r="E328" s="6" t="str">
        <f aca="false">CONCATENATE(MID(EXPORT!E328,7,4),"/",MID(EXPORT!E328,4,2),"/",LEFT(EXPORT!E328,2))</f>
        <v>//</v>
      </c>
      <c r="F328" s="5" t="n">
        <f aca="false">IFERROR(VALUE(EXPORT!G328),0)</f>
        <v>0</v>
      </c>
      <c r="G328" s="5" t="n">
        <f aca="false">IFERROR(VALUE(EXPORT!H328),0)</f>
        <v>0</v>
      </c>
      <c r="H328" s="5" t="n">
        <f aca="false">IFERROR(D328,0)</f>
        <v>0</v>
      </c>
      <c r="I328" s="7" t="n">
        <f aca="false">IFERROR(IF(C328&gt;100,C328/10,C328)/F328-1,0)</f>
        <v>0</v>
      </c>
      <c r="J328" s="7" t="n">
        <f aca="false">IFERROR(IF(H328&gt;100,H328/10,H328)/F328-1,0)</f>
        <v>0</v>
      </c>
      <c r="K328" s="5" t="n">
        <f aca="false">IFERROR(VALUE(SUBSTITUTE(EXPORT!F328, " EUR", "")),0)</f>
        <v>0</v>
      </c>
      <c r="L328" s="8" t="n">
        <f aca="false">IFERROR(C328/K328-1,0)</f>
        <v>0</v>
      </c>
      <c r="M328" s="4" t="n">
        <f aca="true">IFERROR(DATEDIF(TODAY(),EXPORT!E328,"d"),0)</f>
        <v>0</v>
      </c>
      <c r="N328" s="8" t="n">
        <f aca="false">IFERROR(J328/M328*30,0)</f>
        <v>0</v>
      </c>
      <c r="O328" s="9" t="n">
        <f aca="false">MAX(N328-0.005,0)*MAX(ABS(L328)-0.25,0)*IF(IF(M328&gt;=384,0,M328)&gt;0,(384-M328)/384,0)*10000000</f>
        <v>0</v>
      </c>
    </row>
    <row r="329" customFormat="false" ht="12.8" hidden="false" customHeight="false" outlineLevel="0" collapsed="false">
      <c r="A329" s="10" t="n">
        <f aca="false">EXPORT!A329</f>
        <v>0</v>
      </c>
      <c r="B329" s="10" t="n">
        <f aca="false">EXPORT!B329</f>
        <v>0</v>
      </c>
      <c r="C329" s="11" t="n">
        <f aca="false">IFERROR(VALUE(SUBSTITUTE(EXPORT!C329, " EUR", "")),0)</f>
        <v>0</v>
      </c>
      <c r="D329" s="11" t="n">
        <f aca="false">IFERROR(VALUE(SUBSTITUTE(EXPORT!D329, " EUR", "")),0)</f>
        <v>0</v>
      </c>
      <c r="E329" s="12" t="str">
        <f aca="false">CONCATENATE(MID(EXPORT!E329,7,4),"/",MID(EXPORT!E329,4,2),"/",LEFT(EXPORT!E329,2))</f>
        <v>//</v>
      </c>
      <c r="F329" s="11" t="n">
        <f aca="false">IFERROR(VALUE(EXPORT!G329),0)</f>
        <v>0</v>
      </c>
      <c r="G329" s="11" t="n">
        <f aca="false">IFERROR(VALUE(EXPORT!H329),0)</f>
        <v>0</v>
      </c>
      <c r="H329" s="11" t="n">
        <f aca="false">IFERROR(D329,0)</f>
        <v>0</v>
      </c>
      <c r="I329" s="13" t="n">
        <f aca="false">IFERROR(IF(C329&gt;100,C329/10,C329)/F329-1,0)</f>
        <v>0</v>
      </c>
      <c r="J329" s="13" t="n">
        <f aca="false">IFERROR(IF(H329&gt;100,H329/10,H329)/F329-1,0)</f>
        <v>0</v>
      </c>
      <c r="K329" s="11" t="n">
        <f aca="false">IFERROR(VALUE(SUBSTITUTE(EXPORT!F329, " EUR", "")),0)</f>
        <v>0</v>
      </c>
      <c r="L329" s="14" t="n">
        <f aca="false">IFERROR(C329/K329-1,0)</f>
        <v>0</v>
      </c>
      <c r="M329" s="10" t="n">
        <f aca="true">IFERROR(DATEDIF(TODAY(),EXPORT!E329,"d"),0)</f>
        <v>0</v>
      </c>
      <c r="N329" s="14" t="n">
        <f aca="false">IFERROR(J329/M329*30,0)</f>
        <v>0</v>
      </c>
      <c r="O329" s="9" t="n">
        <f aca="false">MAX(N329-0.005,0)*MAX(ABS(L329)-0.25,0)*IF(IF(M329&gt;=384,0,M329)&gt;0,(384-M329)/384,0)*10000000</f>
        <v>0</v>
      </c>
    </row>
    <row r="330" customFormat="false" ht="12.8" hidden="false" customHeight="false" outlineLevel="0" collapsed="false">
      <c r="A330" s="4" t="n">
        <f aca="false">EXPORT!A330</f>
        <v>0</v>
      </c>
      <c r="B330" s="4" t="n">
        <f aca="false">EXPORT!B330</f>
        <v>0</v>
      </c>
      <c r="C330" s="5" t="n">
        <f aca="false">IFERROR(VALUE(SUBSTITUTE(EXPORT!C330, " EUR", "")),0)</f>
        <v>0</v>
      </c>
      <c r="D330" s="5" t="n">
        <f aca="false">IFERROR(VALUE(SUBSTITUTE(EXPORT!D330, " EUR", "")),0)</f>
        <v>0</v>
      </c>
      <c r="E330" s="6" t="str">
        <f aca="false">CONCATENATE(MID(EXPORT!E330,7,4),"/",MID(EXPORT!E330,4,2),"/",LEFT(EXPORT!E330,2))</f>
        <v>//</v>
      </c>
      <c r="F330" s="5" t="n">
        <f aca="false">IFERROR(VALUE(EXPORT!G330),0)</f>
        <v>0</v>
      </c>
      <c r="G330" s="5" t="n">
        <f aca="false">IFERROR(VALUE(EXPORT!H330),0)</f>
        <v>0</v>
      </c>
      <c r="H330" s="5" t="n">
        <f aca="false">IFERROR(D330,0)</f>
        <v>0</v>
      </c>
      <c r="I330" s="7" t="n">
        <f aca="false">IFERROR(IF(C330&gt;100,C330/10,C330)/F330-1,0)</f>
        <v>0</v>
      </c>
      <c r="J330" s="7" t="n">
        <f aca="false">IFERROR(IF(H330&gt;100,H330/10,H330)/F330-1,0)</f>
        <v>0</v>
      </c>
      <c r="K330" s="5" t="n">
        <f aca="false">IFERROR(VALUE(SUBSTITUTE(EXPORT!F330, " EUR", "")),0)</f>
        <v>0</v>
      </c>
      <c r="L330" s="8" t="n">
        <f aca="false">IFERROR(C330/K330-1,0)</f>
        <v>0</v>
      </c>
      <c r="M330" s="4" t="n">
        <f aca="true">IFERROR(DATEDIF(TODAY(),EXPORT!E330,"d"),0)</f>
        <v>0</v>
      </c>
      <c r="N330" s="8" t="n">
        <f aca="false">IFERROR(J330/M330*30,0)</f>
        <v>0</v>
      </c>
      <c r="O330" s="9" t="n">
        <f aca="false">MAX(N330-0.005,0)*MAX(ABS(L330)-0.25,0)*IF(IF(M330&gt;=384,0,M330)&gt;0,(384-M330)/384,0)*10000000</f>
        <v>0</v>
      </c>
    </row>
    <row r="331" customFormat="false" ht="12.8" hidden="false" customHeight="false" outlineLevel="0" collapsed="false">
      <c r="A331" s="10" t="n">
        <f aca="false">EXPORT!A331</f>
        <v>0</v>
      </c>
      <c r="B331" s="10" t="n">
        <f aca="false">EXPORT!B331</f>
        <v>0</v>
      </c>
      <c r="C331" s="11" t="n">
        <f aca="false">IFERROR(VALUE(SUBSTITUTE(EXPORT!C331, " EUR", "")),0)</f>
        <v>0</v>
      </c>
      <c r="D331" s="11" t="n">
        <f aca="false">IFERROR(VALUE(SUBSTITUTE(EXPORT!D331, " EUR", "")),0)</f>
        <v>0</v>
      </c>
      <c r="E331" s="12" t="str">
        <f aca="false">CONCATENATE(MID(EXPORT!E331,7,4),"/",MID(EXPORT!E331,4,2),"/",LEFT(EXPORT!E331,2))</f>
        <v>//</v>
      </c>
      <c r="F331" s="11" t="n">
        <f aca="false">IFERROR(VALUE(EXPORT!G331),0)</f>
        <v>0</v>
      </c>
      <c r="G331" s="11" t="n">
        <f aca="false">IFERROR(VALUE(EXPORT!H331),0)</f>
        <v>0</v>
      </c>
      <c r="H331" s="11" t="n">
        <f aca="false">IFERROR(D331,0)</f>
        <v>0</v>
      </c>
      <c r="I331" s="13" t="n">
        <f aca="false">IFERROR(IF(C331&gt;100,C331/10,C331)/F331-1,0)</f>
        <v>0</v>
      </c>
      <c r="J331" s="13" t="n">
        <f aca="false">IFERROR(IF(H331&gt;100,H331/10,H331)/F331-1,0)</f>
        <v>0</v>
      </c>
      <c r="K331" s="11" t="n">
        <f aca="false">IFERROR(VALUE(SUBSTITUTE(EXPORT!F331, " EUR", "")),0)</f>
        <v>0</v>
      </c>
      <c r="L331" s="14" t="n">
        <f aca="false">IFERROR(C331/K331-1,0)</f>
        <v>0</v>
      </c>
      <c r="M331" s="10" t="n">
        <f aca="true">IFERROR(DATEDIF(TODAY(),EXPORT!E331,"d"),0)</f>
        <v>0</v>
      </c>
      <c r="N331" s="14" t="n">
        <f aca="false">IFERROR(J331/M331*30,0)</f>
        <v>0</v>
      </c>
      <c r="O331" s="9" t="n">
        <f aca="false">MAX(N331-0.005,0)*MAX(ABS(L331)-0.25,0)*IF(IF(M331&gt;=384,0,M331)&gt;0,(384-M331)/384,0)*10000000</f>
        <v>0</v>
      </c>
    </row>
    <row r="332" customFormat="false" ht="12.8" hidden="false" customHeight="false" outlineLevel="0" collapsed="false">
      <c r="A332" s="4" t="n">
        <f aca="false">EXPORT!A332</f>
        <v>0</v>
      </c>
      <c r="B332" s="4" t="n">
        <f aca="false">EXPORT!B332</f>
        <v>0</v>
      </c>
      <c r="C332" s="5" t="n">
        <f aca="false">IFERROR(VALUE(SUBSTITUTE(EXPORT!C332, " EUR", "")),0)</f>
        <v>0</v>
      </c>
      <c r="D332" s="5" t="n">
        <f aca="false">IFERROR(VALUE(SUBSTITUTE(EXPORT!D332, " EUR", "")),0)</f>
        <v>0</v>
      </c>
      <c r="E332" s="6" t="str">
        <f aca="false">CONCATENATE(MID(EXPORT!E332,7,4),"/",MID(EXPORT!E332,4,2),"/",LEFT(EXPORT!E332,2))</f>
        <v>//</v>
      </c>
      <c r="F332" s="5" t="n">
        <f aca="false">IFERROR(VALUE(EXPORT!G332),0)</f>
        <v>0</v>
      </c>
      <c r="G332" s="5" t="n">
        <f aca="false">IFERROR(VALUE(EXPORT!H332),0)</f>
        <v>0</v>
      </c>
      <c r="H332" s="5" t="n">
        <f aca="false">IFERROR(D332,0)</f>
        <v>0</v>
      </c>
      <c r="I332" s="7" t="n">
        <f aca="false">IFERROR(IF(C332&gt;100,C332/10,C332)/F332-1,0)</f>
        <v>0</v>
      </c>
      <c r="J332" s="7" t="n">
        <f aca="false">IFERROR(IF(H332&gt;100,H332/10,H332)/F332-1,0)</f>
        <v>0</v>
      </c>
      <c r="K332" s="5" t="n">
        <f aca="false">IFERROR(VALUE(SUBSTITUTE(EXPORT!F332, " EUR", "")),0)</f>
        <v>0</v>
      </c>
      <c r="L332" s="8" t="n">
        <f aca="false">IFERROR(C332/K332-1,0)</f>
        <v>0</v>
      </c>
      <c r="M332" s="4" t="n">
        <f aca="true">IFERROR(DATEDIF(TODAY(),EXPORT!E332,"d"),0)</f>
        <v>0</v>
      </c>
      <c r="N332" s="8" t="n">
        <f aca="false">IFERROR(J332/M332*30,0)</f>
        <v>0</v>
      </c>
      <c r="O332" s="9" t="n">
        <f aca="false">MAX(N332-0.005,0)*MAX(ABS(L332)-0.25,0)*IF(IF(M332&gt;=384,0,M332)&gt;0,(384-M332)/384,0)*10000000</f>
        <v>0</v>
      </c>
    </row>
    <row r="333" customFormat="false" ht="12.8" hidden="false" customHeight="false" outlineLevel="0" collapsed="false">
      <c r="A333" s="10" t="n">
        <f aca="false">EXPORT!A333</f>
        <v>0</v>
      </c>
      <c r="B333" s="10" t="n">
        <f aca="false">EXPORT!B333</f>
        <v>0</v>
      </c>
      <c r="C333" s="11" t="n">
        <f aca="false">IFERROR(VALUE(SUBSTITUTE(EXPORT!C333, " EUR", "")),0)</f>
        <v>0</v>
      </c>
      <c r="D333" s="11" t="n">
        <f aca="false">IFERROR(VALUE(SUBSTITUTE(EXPORT!D333, " EUR", "")),0)</f>
        <v>0</v>
      </c>
      <c r="E333" s="12" t="str">
        <f aca="false">CONCATENATE(MID(EXPORT!E333,7,4),"/",MID(EXPORT!E333,4,2),"/",LEFT(EXPORT!E333,2))</f>
        <v>//</v>
      </c>
      <c r="F333" s="11" t="n">
        <f aca="false">IFERROR(VALUE(EXPORT!G333),0)</f>
        <v>0</v>
      </c>
      <c r="G333" s="11" t="n">
        <f aca="false">IFERROR(VALUE(EXPORT!H333),0)</f>
        <v>0</v>
      </c>
      <c r="H333" s="11" t="n">
        <f aca="false">IFERROR(D333,0)</f>
        <v>0</v>
      </c>
      <c r="I333" s="13" t="n">
        <f aca="false">IFERROR(IF(C333&gt;100,C333/10,C333)/F333-1,0)</f>
        <v>0</v>
      </c>
      <c r="J333" s="13" t="n">
        <f aca="false">IFERROR(IF(H333&gt;100,H333/10,H333)/F333-1,0)</f>
        <v>0</v>
      </c>
      <c r="K333" s="11" t="n">
        <f aca="false">IFERROR(VALUE(SUBSTITUTE(EXPORT!F333, " EUR", "")),0)</f>
        <v>0</v>
      </c>
      <c r="L333" s="14" t="n">
        <f aca="false">IFERROR(C333/K333-1,0)</f>
        <v>0</v>
      </c>
      <c r="M333" s="10" t="n">
        <f aca="true">IFERROR(DATEDIF(TODAY(),EXPORT!E333,"d"),0)</f>
        <v>0</v>
      </c>
      <c r="N333" s="14" t="n">
        <f aca="false">IFERROR(J333/M333*30,0)</f>
        <v>0</v>
      </c>
      <c r="O333" s="9" t="n">
        <f aca="false">MAX(N333-0.005,0)*MAX(ABS(L333)-0.25,0)*IF(IF(M333&gt;=384,0,M333)&gt;0,(384-M333)/384,0)*10000000</f>
        <v>0</v>
      </c>
    </row>
    <row r="334" customFormat="false" ht="12.8" hidden="false" customHeight="false" outlineLevel="0" collapsed="false">
      <c r="A334" s="4" t="n">
        <f aca="false">EXPORT!A334</f>
        <v>0</v>
      </c>
      <c r="B334" s="4" t="n">
        <f aca="false">EXPORT!B334</f>
        <v>0</v>
      </c>
      <c r="C334" s="5" t="n">
        <f aca="false">IFERROR(VALUE(SUBSTITUTE(EXPORT!C334, " EUR", "")),0)</f>
        <v>0</v>
      </c>
      <c r="D334" s="5" t="n">
        <f aca="false">IFERROR(VALUE(SUBSTITUTE(EXPORT!D334, " EUR", "")),0)</f>
        <v>0</v>
      </c>
      <c r="E334" s="6" t="str">
        <f aca="false">CONCATENATE(MID(EXPORT!E334,7,4),"/",MID(EXPORT!E334,4,2),"/",LEFT(EXPORT!E334,2))</f>
        <v>//</v>
      </c>
      <c r="F334" s="5" t="n">
        <f aca="false">IFERROR(VALUE(EXPORT!G334),0)</f>
        <v>0</v>
      </c>
      <c r="G334" s="5" t="n">
        <f aca="false">IFERROR(VALUE(EXPORT!H334),0)</f>
        <v>0</v>
      </c>
      <c r="H334" s="5" t="n">
        <f aca="false">IFERROR(D334,0)</f>
        <v>0</v>
      </c>
      <c r="I334" s="7" t="n">
        <f aca="false">IFERROR(IF(C334&gt;100,C334/10,C334)/F334-1,0)</f>
        <v>0</v>
      </c>
      <c r="J334" s="7" t="n">
        <f aca="false">IFERROR(IF(H334&gt;100,H334/10,H334)/F334-1,0)</f>
        <v>0</v>
      </c>
      <c r="K334" s="5" t="n">
        <f aca="false">IFERROR(VALUE(SUBSTITUTE(EXPORT!F334, " EUR", "")),0)</f>
        <v>0</v>
      </c>
      <c r="L334" s="8" t="n">
        <f aca="false">IFERROR(C334/K334-1,0)</f>
        <v>0</v>
      </c>
      <c r="M334" s="4" t="n">
        <f aca="true">IFERROR(DATEDIF(TODAY(),EXPORT!E334,"d"),0)</f>
        <v>0</v>
      </c>
      <c r="N334" s="8" t="n">
        <f aca="false">IFERROR(J334/M334*30,0)</f>
        <v>0</v>
      </c>
      <c r="O334" s="9" t="n">
        <f aca="false">MAX(N334-0.005,0)*MAX(ABS(L334)-0.25,0)*IF(IF(M334&gt;=384,0,M334)&gt;0,(384-M334)/384,0)*10000000</f>
        <v>0</v>
      </c>
    </row>
    <row r="335" customFormat="false" ht="12.8" hidden="false" customHeight="false" outlineLevel="0" collapsed="false">
      <c r="A335" s="10" t="n">
        <f aca="false">EXPORT!A335</f>
        <v>0</v>
      </c>
      <c r="B335" s="10" t="n">
        <f aca="false">EXPORT!B335</f>
        <v>0</v>
      </c>
      <c r="C335" s="11" t="n">
        <f aca="false">IFERROR(VALUE(SUBSTITUTE(EXPORT!C335, " EUR", "")),0)</f>
        <v>0</v>
      </c>
      <c r="D335" s="11" t="n">
        <f aca="false">IFERROR(VALUE(SUBSTITUTE(EXPORT!D335, " EUR", "")),0)</f>
        <v>0</v>
      </c>
      <c r="E335" s="12" t="str">
        <f aca="false">CONCATENATE(MID(EXPORT!E335,7,4),"/",MID(EXPORT!E335,4,2),"/",LEFT(EXPORT!E335,2))</f>
        <v>//</v>
      </c>
      <c r="F335" s="11" t="n">
        <f aca="false">IFERROR(VALUE(EXPORT!G335),0)</f>
        <v>0</v>
      </c>
      <c r="G335" s="11" t="n">
        <f aca="false">IFERROR(VALUE(EXPORT!H335),0)</f>
        <v>0</v>
      </c>
      <c r="H335" s="11" t="n">
        <f aca="false">IFERROR(D335,0)</f>
        <v>0</v>
      </c>
      <c r="I335" s="13" t="n">
        <f aca="false">IFERROR(IF(C335&gt;100,C335/10,C335)/F335-1,0)</f>
        <v>0</v>
      </c>
      <c r="J335" s="13" t="n">
        <f aca="false">IFERROR(IF(H335&gt;100,H335/10,H335)/F335-1,0)</f>
        <v>0</v>
      </c>
      <c r="K335" s="11" t="n">
        <f aca="false">IFERROR(VALUE(SUBSTITUTE(EXPORT!F335, " EUR", "")),0)</f>
        <v>0</v>
      </c>
      <c r="L335" s="14" t="n">
        <f aca="false">IFERROR(C335/K335-1,0)</f>
        <v>0</v>
      </c>
      <c r="M335" s="10" t="n">
        <f aca="true">IFERROR(DATEDIF(TODAY(),EXPORT!E335,"d"),0)</f>
        <v>0</v>
      </c>
      <c r="N335" s="14" t="n">
        <f aca="false">IFERROR(J335/M335*30,0)</f>
        <v>0</v>
      </c>
      <c r="O335" s="9" t="n">
        <f aca="false">MAX(N335-0.005,0)*MAX(ABS(L335)-0.25,0)*IF(IF(M335&gt;=384,0,M335)&gt;0,(384-M335)/384,0)*10000000</f>
        <v>0</v>
      </c>
    </row>
    <row r="336" customFormat="false" ht="12.8" hidden="false" customHeight="false" outlineLevel="0" collapsed="false">
      <c r="A336" s="4" t="n">
        <f aca="false">EXPORT!A336</f>
        <v>0</v>
      </c>
      <c r="B336" s="4" t="n">
        <f aca="false">EXPORT!B336</f>
        <v>0</v>
      </c>
      <c r="C336" s="5" t="n">
        <f aca="false">IFERROR(VALUE(SUBSTITUTE(EXPORT!C336, " EUR", "")),0)</f>
        <v>0</v>
      </c>
      <c r="D336" s="5" t="n">
        <f aca="false">IFERROR(VALUE(SUBSTITUTE(EXPORT!D336, " EUR", "")),0)</f>
        <v>0</v>
      </c>
      <c r="E336" s="6" t="str">
        <f aca="false">CONCATENATE(MID(EXPORT!E336,7,4),"/",MID(EXPORT!E336,4,2),"/",LEFT(EXPORT!E336,2))</f>
        <v>//</v>
      </c>
      <c r="F336" s="5" t="n">
        <f aca="false">IFERROR(VALUE(EXPORT!G336),0)</f>
        <v>0</v>
      </c>
      <c r="G336" s="5" t="n">
        <f aca="false">IFERROR(VALUE(EXPORT!H336),0)</f>
        <v>0</v>
      </c>
      <c r="H336" s="5" t="n">
        <f aca="false">IFERROR(D336,0)</f>
        <v>0</v>
      </c>
      <c r="I336" s="7" t="n">
        <f aca="false">IFERROR(IF(C336&gt;100,C336/10,C336)/F336-1,0)</f>
        <v>0</v>
      </c>
      <c r="J336" s="7" t="n">
        <f aca="false">IFERROR(IF(H336&gt;100,H336/10,H336)/F336-1,0)</f>
        <v>0</v>
      </c>
      <c r="K336" s="5" t="n">
        <f aca="false">IFERROR(VALUE(SUBSTITUTE(EXPORT!F336, " EUR", "")),0)</f>
        <v>0</v>
      </c>
      <c r="L336" s="8" t="n">
        <f aca="false">IFERROR(C336/K336-1,0)</f>
        <v>0</v>
      </c>
      <c r="M336" s="4" t="n">
        <f aca="true">IFERROR(DATEDIF(TODAY(),EXPORT!E336,"d"),0)</f>
        <v>0</v>
      </c>
      <c r="N336" s="8" t="n">
        <f aca="false">IFERROR(J336/M336*30,0)</f>
        <v>0</v>
      </c>
      <c r="O336" s="9" t="n">
        <f aca="false">MAX(N336-0.005,0)*MAX(ABS(L336)-0.25,0)*IF(IF(M336&gt;=384,0,M336)&gt;0,(384-M336)/384,0)*10000000</f>
        <v>0</v>
      </c>
    </row>
    <row r="337" customFormat="false" ht="12.8" hidden="false" customHeight="false" outlineLevel="0" collapsed="false">
      <c r="A337" s="10" t="n">
        <f aca="false">EXPORT!A337</f>
        <v>0</v>
      </c>
      <c r="B337" s="10" t="n">
        <f aca="false">EXPORT!B337</f>
        <v>0</v>
      </c>
      <c r="C337" s="11" t="n">
        <f aca="false">IFERROR(VALUE(SUBSTITUTE(EXPORT!C337, " EUR", "")),0)</f>
        <v>0</v>
      </c>
      <c r="D337" s="11" t="n">
        <f aca="false">IFERROR(VALUE(SUBSTITUTE(EXPORT!D337, " EUR", "")),0)</f>
        <v>0</v>
      </c>
      <c r="E337" s="12" t="str">
        <f aca="false">CONCATENATE(MID(EXPORT!E337,7,4),"/",MID(EXPORT!E337,4,2),"/",LEFT(EXPORT!E337,2))</f>
        <v>//</v>
      </c>
      <c r="F337" s="11" t="n">
        <f aca="false">IFERROR(VALUE(EXPORT!G337),0)</f>
        <v>0</v>
      </c>
      <c r="G337" s="11" t="n">
        <f aca="false">IFERROR(VALUE(EXPORT!H337),0)</f>
        <v>0</v>
      </c>
      <c r="H337" s="11" t="n">
        <f aca="false">IFERROR(D337,0)</f>
        <v>0</v>
      </c>
      <c r="I337" s="13" t="n">
        <f aca="false">IFERROR(IF(C337&gt;100,C337/10,C337)/F337-1,0)</f>
        <v>0</v>
      </c>
      <c r="J337" s="13" t="n">
        <f aca="false">IFERROR(IF(H337&gt;100,H337/10,H337)/F337-1,0)</f>
        <v>0</v>
      </c>
      <c r="K337" s="11" t="n">
        <f aca="false">IFERROR(VALUE(SUBSTITUTE(EXPORT!F337, " EUR", "")),0)</f>
        <v>0</v>
      </c>
      <c r="L337" s="14" t="n">
        <f aca="false">IFERROR(C337/K337-1,0)</f>
        <v>0</v>
      </c>
      <c r="M337" s="10" t="n">
        <f aca="true">IFERROR(DATEDIF(TODAY(),EXPORT!E337,"d"),0)</f>
        <v>0</v>
      </c>
      <c r="N337" s="14" t="n">
        <f aca="false">IFERROR(J337/M337*30,0)</f>
        <v>0</v>
      </c>
      <c r="O337" s="9" t="n">
        <f aca="false">MAX(N337-0.005,0)*MAX(ABS(L337)-0.25,0)*IF(IF(M337&gt;=384,0,M337)&gt;0,(384-M337)/384,0)*10000000</f>
        <v>0</v>
      </c>
    </row>
    <row r="338" customFormat="false" ht="12.8" hidden="false" customHeight="false" outlineLevel="0" collapsed="false">
      <c r="A338" s="4" t="n">
        <f aca="false">EXPORT!A338</f>
        <v>0</v>
      </c>
      <c r="B338" s="4" t="n">
        <f aca="false">EXPORT!B338</f>
        <v>0</v>
      </c>
      <c r="C338" s="5" t="n">
        <f aca="false">IFERROR(VALUE(SUBSTITUTE(EXPORT!C338, " EUR", "")),0)</f>
        <v>0</v>
      </c>
      <c r="D338" s="5" t="n">
        <f aca="false">IFERROR(VALUE(SUBSTITUTE(EXPORT!D338, " EUR", "")),0)</f>
        <v>0</v>
      </c>
      <c r="E338" s="6" t="str">
        <f aca="false">CONCATENATE(MID(EXPORT!E338,7,4),"/",MID(EXPORT!E338,4,2),"/",LEFT(EXPORT!E338,2))</f>
        <v>//</v>
      </c>
      <c r="F338" s="5" t="n">
        <f aca="false">IFERROR(VALUE(EXPORT!G338),0)</f>
        <v>0</v>
      </c>
      <c r="G338" s="5" t="n">
        <f aca="false">IFERROR(VALUE(EXPORT!H338),0)</f>
        <v>0</v>
      </c>
      <c r="H338" s="5" t="n">
        <f aca="false">IFERROR(D338,0)</f>
        <v>0</v>
      </c>
      <c r="I338" s="7" t="n">
        <f aca="false">IFERROR(IF(C338&gt;100,C338/10,C338)/F338-1,0)</f>
        <v>0</v>
      </c>
      <c r="J338" s="7" t="n">
        <f aca="false">IFERROR(IF(H338&gt;100,H338/10,H338)/F338-1,0)</f>
        <v>0</v>
      </c>
      <c r="K338" s="5" t="n">
        <f aca="false">IFERROR(VALUE(SUBSTITUTE(EXPORT!F338, " EUR", "")),0)</f>
        <v>0</v>
      </c>
      <c r="L338" s="8" t="n">
        <f aca="false">IFERROR(C338/K338-1,0)</f>
        <v>0</v>
      </c>
      <c r="M338" s="4" t="n">
        <f aca="true">IFERROR(DATEDIF(TODAY(),EXPORT!E338,"d"),0)</f>
        <v>0</v>
      </c>
      <c r="N338" s="8" t="n">
        <f aca="false">IFERROR(J338/M338*30,0)</f>
        <v>0</v>
      </c>
      <c r="O338" s="9" t="n">
        <f aca="false">MAX(N338-0.005,0)*MAX(ABS(L338)-0.25,0)*IF(IF(M338&gt;=384,0,M338)&gt;0,(384-M338)/384,0)*10000000</f>
        <v>0</v>
      </c>
    </row>
    <row r="339" customFormat="false" ht="12.8" hidden="false" customHeight="false" outlineLevel="0" collapsed="false">
      <c r="A339" s="10" t="n">
        <f aca="false">EXPORT!A339</f>
        <v>0</v>
      </c>
      <c r="B339" s="10" t="n">
        <f aca="false">EXPORT!B339</f>
        <v>0</v>
      </c>
      <c r="C339" s="11" t="n">
        <f aca="false">IFERROR(VALUE(SUBSTITUTE(EXPORT!C339, " EUR", "")),0)</f>
        <v>0</v>
      </c>
      <c r="D339" s="11" t="n">
        <f aca="false">IFERROR(VALUE(SUBSTITUTE(EXPORT!D339, " EUR", "")),0)</f>
        <v>0</v>
      </c>
      <c r="E339" s="12" t="str">
        <f aca="false">CONCATENATE(MID(EXPORT!E339,7,4),"/",MID(EXPORT!E339,4,2),"/",LEFT(EXPORT!E339,2))</f>
        <v>//</v>
      </c>
      <c r="F339" s="11" t="n">
        <f aca="false">IFERROR(VALUE(EXPORT!G339),0)</f>
        <v>0</v>
      </c>
      <c r="G339" s="11" t="n">
        <f aca="false">IFERROR(VALUE(EXPORT!H339),0)</f>
        <v>0</v>
      </c>
      <c r="H339" s="11" t="n">
        <f aca="false">IFERROR(D339,0)</f>
        <v>0</v>
      </c>
      <c r="I339" s="13" t="n">
        <f aca="false">IFERROR(IF(C339&gt;100,C339/10,C339)/F339-1,0)</f>
        <v>0</v>
      </c>
      <c r="J339" s="13" t="n">
        <f aca="false">IFERROR(IF(H339&gt;100,H339/10,H339)/F339-1,0)</f>
        <v>0</v>
      </c>
      <c r="K339" s="11" t="n">
        <f aca="false">IFERROR(VALUE(SUBSTITUTE(EXPORT!F339, " EUR", "")),0)</f>
        <v>0</v>
      </c>
      <c r="L339" s="14" t="n">
        <f aca="false">IFERROR(C339/K339-1,0)</f>
        <v>0</v>
      </c>
      <c r="M339" s="10" t="n">
        <f aca="true">IFERROR(DATEDIF(TODAY(),EXPORT!E339,"d"),0)</f>
        <v>0</v>
      </c>
      <c r="N339" s="14" t="n">
        <f aca="false">IFERROR(J339/M339*30,0)</f>
        <v>0</v>
      </c>
      <c r="O339" s="9" t="n">
        <f aca="false">MAX(N339-0.005,0)*MAX(ABS(L339)-0.25,0)*IF(IF(M339&gt;=384,0,M339)&gt;0,(384-M339)/384,0)*10000000</f>
        <v>0</v>
      </c>
    </row>
    <row r="340" customFormat="false" ht="12.8" hidden="false" customHeight="false" outlineLevel="0" collapsed="false">
      <c r="A340" s="4" t="n">
        <f aca="false">EXPORT!A340</f>
        <v>0</v>
      </c>
      <c r="B340" s="4" t="n">
        <f aca="false">EXPORT!B340</f>
        <v>0</v>
      </c>
      <c r="C340" s="5" t="n">
        <f aca="false">IFERROR(VALUE(SUBSTITUTE(EXPORT!C340, " EUR", "")),0)</f>
        <v>0</v>
      </c>
      <c r="D340" s="5" t="n">
        <f aca="false">IFERROR(VALUE(SUBSTITUTE(EXPORT!D340, " EUR", "")),0)</f>
        <v>0</v>
      </c>
      <c r="E340" s="6" t="str">
        <f aca="false">CONCATENATE(MID(EXPORT!E340,7,4),"/",MID(EXPORT!E340,4,2),"/",LEFT(EXPORT!E340,2))</f>
        <v>//</v>
      </c>
      <c r="F340" s="5" t="n">
        <f aca="false">IFERROR(VALUE(EXPORT!G340),0)</f>
        <v>0</v>
      </c>
      <c r="G340" s="5" t="n">
        <f aca="false">IFERROR(VALUE(EXPORT!H340),0)</f>
        <v>0</v>
      </c>
      <c r="H340" s="5" t="n">
        <f aca="false">IFERROR(D340,0)</f>
        <v>0</v>
      </c>
      <c r="I340" s="7" t="n">
        <f aca="false">IFERROR(IF(C340&gt;100,C340/10,C340)/F340-1,0)</f>
        <v>0</v>
      </c>
      <c r="J340" s="7" t="n">
        <f aca="false">IFERROR(IF(H340&gt;100,H340/10,H340)/F340-1,0)</f>
        <v>0</v>
      </c>
      <c r="K340" s="5" t="n">
        <f aca="false">IFERROR(VALUE(SUBSTITUTE(EXPORT!F340, " EUR", "")),0)</f>
        <v>0</v>
      </c>
      <c r="L340" s="8" t="n">
        <f aca="false">IFERROR(C340/K340-1,0)</f>
        <v>0</v>
      </c>
      <c r="M340" s="4" t="n">
        <f aca="true">IFERROR(DATEDIF(TODAY(),EXPORT!E340,"d"),0)</f>
        <v>0</v>
      </c>
      <c r="N340" s="8" t="n">
        <f aca="false">IFERROR(J340/M340*30,0)</f>
        <v>0</v>
      </c>
      <c r="O340" s="9" t="n">
        <f aca="false">MAX(N340-0.005,0)*MAX(ABS(L340)-0.25,0)*IF(IF(M340&gt;=384,0,M340)&gt;0,(384-M340)/384,0)*10000000</f>
        <v>0</v>
      </c>
    </row>
    <row r="341" customFormat="false" ht="12.8" hidden="false" customHeight="false" outlineLevel="0" collapsed="false">
      <c r="A341" s="10" t="n">
        <f aca="false">EXPORT!A341</f>
        <v>0</v>
      </c>
      <c r="B341" s="10" t="n">
        <f aca="false">EXPORT!B341</f>
        <v>0</v>
      </c>
      <c r="C341" s="11" t="n">
        <f aca="false">IFERROR(VALUE(SUBSTITUTE(EXPORT!C341, " EUR", "")),0)</f>
        <v>0</v>
      </c>
      <c r="D341" s="11" t="n">
        <f aca="false">IFERROR(VALUE(SUBSTITUTE(EXPORT!D341, " EUR", "")),0)</f>
        <v>0</v>
      </c>
      <c r="E341" s="12" t="str">
        <f aca="false">CONCATENATE(MID(EXPORT!E341,7,4),"/",MID(EXPORT!E341,4,2),"/",LEFT(EXPORT!E341,2))</f>
        <v>//</v>
      </c>
      <c r="F341" s="11" t="n">
        <f aca="false">IFERROR(VALUE(EXPORT!G341),0)</f>
        <v>0</v>
      </c>
      <c r="G341" s="11" t="n">
        <f aca="false">IFERROR(VALUE(EXPORT!H341),0)</f>
        <v>0</v>
      </c>
      <c r="H341" s="11" t="n">
        <f aca="false">IFERROR(D341,0)</f>
        <v>0</v>
      </c>
      <c r="I341" s="13" t="n">
        <f aca="false">IFERROR(IF(C341&gt;100,C341/10,C341)/F341-1,0)</f>
        <v>0</v>
      </c>
      <c r="J341" s="13" t="n">
        <f aca="false">IFERROR(IF(H341&gt;100,H341/10,H341)/F341-1,0)</f>
        <v>0</v>
      </c>
      <c r="K341" s="11" t="n">
        <f aca="false">IFERROR(VALUE(SUBSTITUTE(EXPORT!F341, " EUR", "")),0)</f>
        <v>0</v>
      </c>
      <c r="L341" s="14" t="n">
        <f aca="false">IFERROR(C341/K341-1,0)</f>
        <v>0</v>
      </c>
      <c r="M341" s="10" t="n">
        <f aca="true">IFERROR(DATEDIF(TODAY(),EXPORT!E341,"d"),0)</f>
        <v>0</v>
      </c>
      <c r="N341" s="14" t="n">
        <f aca="false">IFERROR(J341/M341*30,0)</f>
        <v>0</v>
      </c>
      <c r="O341" s="9" t="n">
        <f aca="false">MAX(N341-0.005,0)*MAX(ABS(L341)-0.25,0)*IF(IF(M341&gt;=384,0,M341)&gt;0,(384-M341)/384,0)*10000000</f>
        <v>0</v>
      </c>
    </row>
    <row r="342" customFormat="false" ht="12.8" hidden="false" customHeight="false" outlineLevel="0" collapsed="false">
      <c r="A342" s="4" t="n">
        <f aca="false">EXPORT!A342</f>
        <v>0</v>
      </c>
      <c r="B342" s="4" t="n">
        <f aca="false">EXPORT!B342</f>
        <v>0</v>
      </c>
      <c r="C342" s="5" t="n">
        <f aca="false">IFERROR(VALUE(SUBSTITUTE(EXPORT!C342, " EUR", "")),0)</f>
        <v>0</v>
      </c>
      <c r="D342" s="5" t="n">
        <f aca="false">IFERROR(VALUE(SUBSTITUTE(EXPORT!D342, " EUR", "")),0)</f>
        <v>0</v>
      </c>
      <c r="E342" s="6" t="str">
        <f aca="false">CONCATENATE(MID(EXPORT!E342,7,4),"/",MID(EXPORT!E342,4,2),"/",LEFT(EXPORT!E342,2))</f>
        <v>//</v>
      </c>
      <c r="F342" s="5" t="n">
        <f aca="false">IFERROR(VALUE(EXPORT!G342),0)</f>
        <v>0</v>
      </c>
      <c r="G342" s="5" t="n">
        <f aca="false">IFERROR(VALUE(EXPORT!H342),0)</f>
        <v>0</v>
      </c>
      <c r="H342" s="5" t="n">
        <f aca="false">IFERROR(D342,0)</f>
        <v>0</v>
      </c>
      <c r="I342" s="7" t="n">
        <f aca="false">IFERROR(IF(C342&gt;100,C342/10,C342)/F342-1,0)</f>
        <v>0</v>
      </c>
      <c r="J342" s="7" t="n">
        <f aca="false">IFERROR(IF(H342&gt;100,H342/10,H342)/F342-1,0)</f>
        <v>0</v>
      </c>
      <c r="K342" s="5" t="n">
        <f aca="false">IFERROR(VALUE(SUBSTITUTE(EXPORT!F342, " EUR", "")),0)</f>
        <v>0</v>
      </c>
      <c r="L342" s="8" t="n">
        <f aca="false">IFERROR(C342/K342-1,0)</f>
        <v>0</v>
      </c>
      <c r="M342" s="4" t="n">
        <f aca="true">IFERROR(DATEDIF(TODAY(),EXPORT!E342,"d"),0)</f>
        <v>0</v>
      </c>
      <c r="N342" s="8" t="n">
        <f aca="false">IFERROR(J342/M342*30,0)</f>
        <v>0</v>
      </c>
      <c r="O342" s="9" t="n">
        <f aca="false">MAX(N342-0.005,0)*MAX(ABS(L342)-0.25,0)*IF(IF(M342&gt;=384,0,M342)&gt;0,(384-M342)/384,0)*10000000</f>
        <v>0</v>
      </c>
    </row>
    <row r="343" customFormat="false" ht="12.8" hidden="false" customHeight="false" outlineLevel="0" collapsed="false">
      <c r="A343" s="10" t="n">
        <f aca="false">EXPORT!A343</f>
        <v>0</v>
      </c>
      <c r="B343" s="10" t="n">
        <f aca="false">EXPORT!B343</f>
        <v>0</v>
      </c>
      <c r="C343" s="11" t="n">
        <f aca="false">IFERROR(VALUE(SUBSTITUTE(EXPORT!C343, " EUR", "")),0)</f>
        <v>0</v>
      </c>
      <c r="D343" s="11" t="n">
        <f aca="false">IFERROR(VALUE(SUBSTITUTE(EXPORT!D343, " EUR", "")),0)</f>
        <v>0</v>
      </c>
      <c r="E343" s="12" t="str">
        <f aca="false">CONCATENATE(MID(EXPORT!E343,7,4),"/",MID(EXPORT!E343,4,2),"/",LEFT(EXPORT!E343,2))</f>
        <v>//</v>
      </c>
      <c r="F343" s="11" t="n">
        <f aca="false">IFERROR(VALUE(EXPORT!G343),0)</f>
        <v>0</v>
      </c>
      <c r="G343" s="11" t="n">
        <f aca="false">IFERROR(VALUE(EXPORT!H343),0)</f>
        <v>0</v>
      </c>
      <c r="H343" s="11" t="n">
        <f aca="false">IFERROR(D343,0)</f>
        <v>0</v>
      </c>
      <c r="I343" s="13" t="n">
        <f aca="false">IFERROR(IF(C343&gt;100,C343/10,C343)/F343-1,0)</f>
        <v>0</v>
      </c>
      <c r="J343" s="13" t="n">
        <f aca="false">IFERROR(IF(H343&gt;100,H343/10,H343)/F343-1,0)</f>
        <v>0</v>
      </c>
      <c r="K343" s="11" t="n">
        <f aca="false">IFERROR(VALUE(SUBSTITUTE(EXPORT!F343, " EUR", "")),0)</f>
        <v>0</v>
      </c>
      <c r="L343" s="14" t="n">
        <f aca="false">IFERROR(C343/K343-1,0)</f>
        <v>0</v>
      </c>
      <c r="M343" s="10" t="n">
        <f aca="true">IFERROR(DATEDIF(TODAY(),EXPORT!E343,"d"),0)</f>
        <v>0</v>
      </c>
      <c r="N343" s="14" t="n">
        <f aca="false">IFERROR(J343/M343*30,0)</f>
        <v>0</v>
      </c>
      <c r="O343" s="9" t="n">
        <f aca="false">MAX(N343-0.005,0)*MAX(ABS(L343)-0.25,0)*IF(IF(M343&gt;=384,0,M343)&gt;0,(384-M343)/384,0)*10000000</f>
        <v>0</v>
      </c>
    </row>
    <row r="344" customFormat="false" ht="12.8" hidden="false" customHeight="false" outlineLevel="0" collapsed="false">
      <c r="A344" s="4" t="n">
        <f aca="false">EXPORT!A344</f>
        <v>0</v>
      </c>
      <c r="B344" s="4" t="n">
        <f aca="false">EXPORT!B344</f>
        <v>0</v>
      </c>
      <c r="C344" s="5" t="n">
        <f aca="false">IFERROR(VALUE(SUBSTITUTE(EXPORT!C344, " EUR", "")),0)</f>
        <v>0</v>
      </c>
      <c r="D344" s="5" t="n">
        <f aca="false">IFERROR(VALUE(SUBSTITUTE(EXPORT!D344, " EUR", "")),0)</f>
        <v>0</v>
      </c>
      <c r="E344" s="6" t="str">
        <f aca="false">CONCATENATE(MID(EXPORT!E344,7,4),"/",MID(EXPORT!E344,4,2),"/",LEFT(EXPORT!E344,2))</f>
        <v>//</v>
      </c>
      <c r="F344" s="5" t="n">
        <f aca="false">IFERROR(VALUE(EXPORT!G344),0)</f>
        <v>0</v>
      </c>
      <c r="G344" s="5" t="n">
        <f aca="false">IFERROR(VALUE(EXPORT!H344),0)</f>
        <v>0</v>
      </c>
      <c r="H344" s="5" t="n">
        <f aca="false">IFERROR(D344,0)</f>
        <v>0</v>
      </c>
      <c r="I344" s="7" t="n">
        <f aca="false">IFERROR(IF(C344&gt;100,C344/10,C344)/F344-1,0)</f>
        <v>0</v>
      </c>
      <c r="J344" s="7" t="n">
        <f aca="false">IFERROR(IF(H344&gt;100,H344/10,H344)/F344-1,0)</f>
        <v>0</v>
      </c>
      <c r="K344" s="5" t="n">
        <f aca="false">IFERROR(VALUE(SUBSTITUTE(EXPORT!F344, " EUR", "")),0)</f>
        <v>0</v>
      </c>
      <c r="L344" s="8" t="n">
        <f aca="false">IFERROR(C344/K344-1,0)</f>
        <v>0</v>
      </c>
      <c r="M344" s="4" t="n">
        <f aca="true">IFERROR(DATEDIF(TODAY(),EXPORT!E344,"d"),0)</f>
        <v>0</v>
      </c>
      <c r="N344" s="8" t="n">
        <f aca="false">IFERROR(J344/M344*30,0)</f>
        <v>0</v>
      </c>
      <c r="O344" s="9" t="n">
        <f aca="false">MAX(N344-0.005,0)*MAX(ABS(L344)-0.25,0)*IF(IF(M344&gt;=384,0,M344)&gt;0,(384-M344)/384,0)*10000000</f>
        <v>0</v>
      </c>
    </row>
    <row r="345" customFormat="false" ht="12.8" hidden="false" customHeight="false" outlineLevel="0" collapsed="false">
      <c r="A345" s="10" t="n">
        <f aca="false">EXPORT!A345</f>
        <v>0</v>
      </c>
      <c r="B345" s="10" t="n">
        <f aca="false">EXPORT!B345</f>
        <v>0</v>
      </c>
      <c r="C345" s="11" t="n">
        <f aca="false">IFERROR(VALUE(SUBSTITUTE(EXPORT!C345, " EUR", "")),0)</f>
        <v>0</v>
      </c>
      <c r="D345" s="11" t="n">
        <f aca="false">IFERROR(VALUE(SUBSTITUTE(EXPORT!D345, " EUR", "")),0)</f>
        <v>0</v>
      </c>
      <c r="E345" s="12" t="str">
        <f aca="false">CONCATENATE(MID(EXPORT!E345,7,4),"/",MID(EXPORT!E345,4,2),"/",LEFT(EXPORT!E345,2))</f>
        <v>//</v>
      </c>
      <c r="F345" s="11" t="n">
        <f aca="false">IFERROR(VALUE(EXPORT!G345),0)</f>
        <v>0</v>
      </c>
      <c r="G345" s="11" t="n">
        <f aca="false">IFERROR(VALUE(EXPORT!H345),0)</f>
        <v>0</v>
      </c>
      <c r="H345" s="11" t="n">
        <f aca="false">IFERROR(D345,0)</f>
        <v>0</v>
      </c>
      <c r="I345" s="13" t="n">
        <f aca="false">IFERROR(IF(C345&gt;100,C345/10,C345)/F345-1,0)</f>
        <v>0</v>
      </c>
      <c r="J345" s="13" t="n">
        <f aca="false">IFERROR(IF(H345&gt;100,H345/10,H345)/F345-1,0)</f>
        <v>0</v>
      </c>
      <c r="K345" s="11" t="n">
        <f aca="false">IFERROR(VALUE(SUBSTITUTE(EXPORT!F345, " EUR", "")),0)</f>
        <v>0</v>
      </c>
      <c r="L345" s="14" t="n">
        <f aca="false">IFERROR(C345/K345-1,0)</f>
        <v>0</v>
      </c>
      <c r="M345" s="10" t="n">
        <f aca="true">IFERROR(DATEDIF(TODAY(),EXPORT!E345,"d"),0)</f>
        <v>0</v>
      </c>
      <c r="N345" s="14" t="n">
        <f aca="false">IFERROR(J345/M345*30,0)</f>
        <v>0</v>
      </c>
      <c r="O345" s="9" t="n">
        <f aca="false">MAX(N345-0.005,0)*MAX(ABS(L345)-0.25,0)*IF(IF(M345&gt;=384,0,M345)&gt;0,(384-M345)/384,0)*10000000</f>
        <v>0</v>
      </c>
    </row>
    <row r="346" customFormat="false" ht="12.8" hidden="false" customHeight="false" outlineLevel="0" collapsed="false">
      <c r="A346" s="4" t="n">
        <f aca="false">EXPORT!A346</f>
        <v>0</v>
      </c>
      <c r="B346" s="4" t="n">
        <f aca="false">EXPORT!B346</f>
        <v>0</v>
      </c>
      <c r="C346" s="5" t="n">
        <f aca="false">IFERROR(VALUE(SUBSTITUTE(EXPORT!C346, " EUR", "")),0)</f>
        <v>0</v>
      </c>
      <c r="D346" s="5" t="n">
        <f aca="false">IFERROR(VALUE(SUBSTITUTE(EXPORT!D346, " EUR", "")),0)</f>
        <v>0</v>
      </c>
      <c r="E346" s="6" t="str">
        <f aca="false">CONCATENATE(MID(EXPORT!E346,7,4),"/",MID(EXPORT!E346,4,2),"/",LEFT(EXPORT!E346,2))</f>
        <v>//</v>
      </c>
      <c r="F346" s="5" t="n">
        <f aca="false">IFERROR(VALUE(EXPORT!G346),0)</f>
        <v>0</v>
      </c>
      <c r="G346" s="5" t="n">
        <f aca="false">IFERROR(VALUE(EXPORT!H346),0)</f>
        <v>0</v>
      </c>
      <c r="H346" s="5" t="n">
        <f aca="false">IFERROR(D346,0)</f>
        <v>0</v>
      </c>
      <c r="I346" s="7" t="n">
        <f aca="false">IFERROR(IF(C346&gt;100,C346/10,C346)/F346-1,0)</f>
        <v>0</v>
      </c>
      <c r="J346" s="7" t="n">
        <f aca="false">IFERROR(IF(H346&gt;100,H346/10,H346)/F346-1,0)</f>
        <v>0</v>
      </c>
      <c r="K346" s="5" t="n">
        <f aca="false">IFERROR(VALUE(SUBSTITUTE(EXPORT!F346, " EUR", "")),0)</f>
        <v>0</v>
      </c>
      <c r="L346" s="8" t="n">
        <f aca="false">IFERROR(C346/K346-1,0)</f>
        <v>0</v>
      </c>
      <c r="M346" s="4" t="n">
        <f aca="true">IFERROR(DATEDIF(TODAY(),EXPORT!E346,"d"),0)</f>
        <v>0</v>
      </c>
      <c r="N346" s="8" t="n">
        <f aca="false">IFERROR(J346/M346*30,0)</f>
        <v>0</v>
      </c>
      <c r="O346" s="9" t="n">
        <f aca="false">MAX(N346-0.005,0)*MAX(ABS(L346)-0.25,0)*IF(IF(M346&gt;=384,0,M346)&gt;0,(384-M346)/384,0)*10000000</f>
        <v>0</v>
      </c>
    </row>
    <row r="347" customFormat="false" ht="12.8" hidden="false" customHeight="false" outlineLevel="0" collapsed="false">
      <c r="A347" s="10" t="n">
        <f aca="false">EXPORT!A347</f>
        <v>0</v>
      </c>
      <c r="B347" s="10" t="n">
        <f aca="false">EXPORT!B347</f>
        <v>0</v>
      </c>
      <c r="C347" s="11" t="n">
        <f aca="false">IFERROR(VALUE(SUBSTITUTE(EXPORT!C347, " EUR", "")),0)</f>
        <v>0</v>
      </c>
      <c r="D347" s="11" t="n">
        <f aca="false">IFERROR(VALUE(SUBSTITUTE(EXPORT!D347, " EUR", "")),0)</f>
        <v>0</v>
      </c>
      <c r="E347" s="12" t="str">
        <f aca="false">CONCATENATE(MID(EXPORT!E347,7,4),"/",MID(EXPORT!E347,4,2),"/",LEFT(EXPORT!E347,2))</f>
        <v>//</v>
      </c>
      <c r="F347" s="11" t="n">
        <f aca="false">IFERROR(VALUE(EXPORT!G347),0)</f>
        <v>0</v>
      </c>
      <c r="G347" s="11" t="n">
        <f aca="false">IFERROR(VALUE(EXPORT!H347),0)</f>
        <v>0</v>
      </c>
      <c r="H347" s="11" t="n">
        <f aca="false">IFERROR(D347,0)</f>
        <v>0</v>
      </c>
      <c r="I347" s="13" t="n">
        <f aca="false">IFERROR(IF(C347&gt;100,C347/10,C347)/F347-1,0)</f>
        <v>0</v>
      </c>
      <c r="J347" s="13" t="n">
        <f aca="false">IFERROR(IF(H347&gt;100,H347/10,H347)/F347-1,0)</f>
        <v>0</v>
      </c>
      <c r="K347" s="11" t="n">
        <f aca="false">IFERROR(VALUE(SUBSTITUTE(EXPORT!F347, " EUR", "")),0)</f>
        <v>0</v>
      </c>
      <c r="L347" s="14" t="n">
        <f aca="false">IFERROR(C347/K347-1,0)</f>
        <v>0</v>
      </c>
      <c r="M347" s="10" t="n">
        <f aca="true">IFERROR(DATEDIF(TODAY(),EXPORT!E347,"d"),0)</f>
        <v>0</v>
      </c>
      <c r="N347" s="14" t="n">
        <f aca="false">IFERROR(J347/M347*30,0)</f>
        <v>0</v>
      </c>
      <c r="O347" s="9" t="n">
        <f aca="false">MAX(N347-0.005,0)*MAX(ABS(L347)-0.25,0)*IF(IF(M347&gt;=384,0,M347)&gt;0,(384-M347)/384,0)*10000000</f>
        <v>0</v>
      </c>
    </row>
    <row r="348" customFormat="false" ht="12.8" hidden="false" customHeight="false" outlineLevel="0" collapsed="false">
      <c r="A348" s="4" t="n">
        <f aca="false">EXPORT!A348</f>
        <v>0</v>
      </c>
      <c r="B348" s="4" t="n">
        <f aca="false">EXPORT!B348</f>
        <v>0</v>
      </c>
      <c r="C348" s="5" t="n">
        <f aca="false">IFERROR(VALUE(SUBSTITUTE(EXPORT!C348, " EUR", "")),0)</f>
        <v>0</v>
      </c>
      <c r="D348" s="5" t="n">
        <f aca="false">IFERROR(VALUE(SUBSTITUTE(EXPORT!D348, " EUR", "")),0)</f>
        <v>0</v>
      </c>
      <c r="E348" s="6" t="str">
        <f aca="false">CONCATENATE(MID(EXPORT!E348,7,4),"/",MID(EXPORT!E348,4,2),"/",LEFT(EXPORT!E348,2))</f>
        <v>//</v>
      </c>
      <c r="F348" s="5" t="n">
        <f aca="false">IFERROR(VALUE(EXPORT!G348),0)</f>
        <v>0</v>
      </c>
      <c r="G348" s="5" t="n">
        <f aca="false">IFERROR(VALUE(EXPORT!H348),0)</f>
        <v>0</v>
      </c>
      <c r="H348" s="5" t="n">
        <f aca="false">IFERROR(D348,0)</f>
        <v>0</v>
      </c>
      <c r="I348" s="7" t="n">
        <f aca="false">IFERROR(IF(C348&gt;100,C348/10,C348)/F348-1,0)</f>
        <v>0</v>
      </c>
      <c r="J348" s="7" t="n">
        <f aca="false">IFERROR(IF(H348&gt;100,H348/10,H348)/F348-1,0)</f>
        <v>0</v>
      </c>
      <c r="K348" s="5" t="n">
        <f aca="false">IFERROR(VALUE(SUBSTITUTE(EXPORT!F348, " EUR", "")),0)</f>
        <v>0</v>
      </c>
      <c r="L348" s="8" t="n">
        <f aca="false">IFERROR(C348/K348-1,0)</f>
        <v>0</v>
      </c>
      <c r="M348" s="4" t="n">
        <f aca="true">IFERROR(DATEDIF(TODAY(),EXPORT!E348,"d"),0)</f>
        <v>0</v>
      </c>
      <c r="N348" s="8" t="n">
        <f aca="false">IFERROR(J348/M348*30,0)</f>
        <v>0</v>
      </c>
      <c r="O348" s="9" t="n">
        <f aca="false">MAX(N348-0.005,0)*MAX(ABS(L348)-0.25,0)*IF(IF(M348&gt;=384,0,M348)&gt;0,(384-M348)/384,0)*10000000</f>
        <v>0</v>
      </c>
    </row>
    <row r="349" customFormat="false" ht="12.8" hidden="false" customHeight="false" outlineLevel="0" collapsed="false">
      <c r="A349" s="10" t="n">
        <f aca="false">EXPORT!A349</f>
        <v>0</v>
      </c>
      <c r="B349" s="10" t="n">
        <f aca="false">EXPORT!B349</f>
        <v>0</v>
      </c>
      <c r="C349" s="11" t="n">
        <f aca="false">IFERROR(VALUE(SUBSTITUTE(EXPORT!C349, " EUR", "")),0)</f>
        <v>0</v>
      </c>
      <c r="D349" s="11" t="n">
        <f aca="false">IFERROR(VALUE(SUBSTITUTE(EXPORT!D349, " EUR", "")),0)</f>
        <v>0</v>
      </c>
      <c r="E349" s="12" t="str">
        <f aca="false">CONCATENATE(MID(EXPORT!E349,7,4),"/",MID(EXPORT!E349,4,2),"/",LEFT(EXPORT!E349,2))</f>
        <v>//</v>
      </c>
      <c r="F349" s="11" t="n">
        <f aca="false">IFERROR(VALUE(EXPORT!G349),0)</f>
        <v>0</v>
      </c>
      <c r="G349" s="11" t="n">
        <f aca="false">IFERROR(VALUE(EXPORT!H349),0)</f>
        <v>0</v>
      </c>
      <c r="H349" s="11" t="n">
        <f aca="false">IFERROR(D349,0)</f>
        <v>0</v>
      </c>
      <c r="I349" s="13" t="n">
        <f aca="false">IFERROR(IF(C349&gt;100,C349/10,C349)/F349-1,0)</f>
        <v>0</v>
      </c>
      <c r="J349" s="13" t="n">
        <f aca="false">IFERROR(IF(H349&gt;100,H349/10,H349)/F349-1,0)</f>
        <v>0</v>
      </c>
      <c r="K349" s="11" t="n">
        <f aca="false">IFERROR(VALUE(SUBSTITUTE(EXPORT!F349, " EUR", "")),0)</f>
        <v>0</v>
      </c>
      <c r="L349" s="14" t="n">
        <f aca="false">IFERROR(C349/K349-1,0)</f>
        <v>0</v>
      </c>
      <c r="M349" s="10" t="n">
        <f aca="true">IFERROR(DATEDIF(TODAY(),EXPORT!E349,"d"),0)</f>
        <v>0</v>
      </c>
      <c r="N349" s="14" t="n">
        <f aca="false">IFERROR(J349/M349*30,0)</f>
        <v>0</v>
      </c>
      <c r="O349" s="9" t="n">
        <f aca="false">MAX(N349-0.005,0)*MAX(ABS(L349)-0.25,0)*IF(IF(M349&gt;=384,0,M349)&gt;0,(384-M349)/384,0)*10000000</f>
        <v>0</v>
      </c>
    </row>
    <row r="350" customFormat="false" ht="12.8" hidden="false" customHeight="false" outlineLevel="0" collapsed="false">
      <c r="A350" s="4" t="n">
        <f aca="false">EXPORT!A350</f>
        <v>0</v>
      </c>
      <c r="B350" s="4" t="n">
        <f aca="false">EXPORT!B350</f>
        <v>0</v>
      </c>
      <c r="C350" s="5" t="n">
        <f aca="false">IFERROR(VALUE(SUBSTITUTE(EXPORT!C350, " EUR", "")),0)</f>
        <v>0</v>
      </c>
      <c r="D350" s="5" t="n">
        <f aca="false">IFERROR(VALUE(SUBSTITUTE(EXPORT!D350, " EUR", "")),0)</f>
        <v>0</v>
      </c>
      <c r="E350" s="6" t="str">
        <f aca="false">CONCATENATE(MID(EXPORT!E350,7,4),"/",MID(EXPORT!E350,4,2),"/",LEFT(EXPORT!E350,2))</f>
        <v>//</v>
      </c>
      <c r="F350" s="5" t="n">
        <f aca="false">IFERROR(VALUE(EXPORT!G350),0)</f>
        <v>0</v>
      </c>
      <c r="G350" s="5" t="n">
        <f aca="false">IFERROR(VALUE(EXPORT!H350),0)</f>
        <v>0</v>
      </c>
      <c r="H350" s="5" t="n">
        <f aca="false">IFERROR(D350,0)</f>
        <v>0</v>
      </c>
      <c r="I350" s="7" t="n">
        <f aca="false">IFERROR(IF(C350&gt;100,C350/10,C350)/F350-1,0)</f>
        <v>0</v>
      </c>
      <c r="J350" s="7" t="n">
        <f aca="false">IFERROR(IF(H350&gt;100,H350/10,H350)/F350-1,0)</f>
        <v>0</v>
      </c>
      <c r="K350" s="5" t="n">
        <f aca="false">IFERROR(VALUE(SUBSTITUTE(EXPORT!F350, " EUR", "")),0)</f>
        <v>0</v>
      </c>
      <c r="L350" s="8" t="n">
        <f aca="false">IFERROR(C350/K350-1,0)</f>
        <v>0</v>
      </c>
      <c r="M350" s="4" t="n">
        <f aca="true">IFERROR(DATEDIF(TODAY(),EXPORT!E350,"d"),0)</f>
        <v>0</v>
      </c>
      <c r="N350" s="8" t="n">
        <f aca="false">IFERROR(J350/M350*30,0)</f>
        <v>0</v>
      </c>
      <c r="O350" s="9" t="n">
        <f aca="false">MAX(N350-0.005,0)*MAX(ABS(L350)-0.25,0)*IF(IF(M350&gt;=384,0,M350)&gt;0,(384-M350)/384,0)*10000000</f>
        <v>0</v>
      </c>
    </row>
    <row r="351" customFormat="false" ht="12.8" hidden="false" customHeight="false" outlineLevel="0" collapsed="false">
      <c r="A351" s="10" t="n">
        <f aca="false">EXPORT!A351</f>
        <v>0</v>
      </c>
      <c r="B351" s="10" t="n">
        <f aca="false">EXPORT!B351</f>
        <v>0</v>
      </c>
      <c r="C351" s="11" t="n">
        <f aca="false">IFERROR(VALUE(SUBSTITUTE(EXPORT!C351, " EUR", "")),0)</f>
        <v>0</v>
      </c>
      <c r="D351" s="11" t="n">
        <f aca="false">IFERROR(VALUE(SUBSTITUTE(EXPORT!D351, " EUR", "")),0)</f>
        <v>0</v>
      </c>
      <c r="E351" s="12" t="str">
        <f aca="false">CONCATENATE(MID(EXPORT!E351,7,4),"/",MID(EXPORT!E351,4,2),"/",LEFT(EXPORT!E351,2))</f>
        <v>//</v>
      </c>
      <c r="F351" s="11" t="n">
        <f aca="false">IFERROR(VALUE(EXPORT!G351),0)</f>
        <v>0</v>
      </c>
      <c r="G351" s="11" t="n">
        <f aca="false">IFERROR(VALUE(EXPORT!H351),0)</f>
        <v>0</v>
      </c>
      <c r="H351" s="11" t="n">
        <f aca="false">IFERROR(D351,0)</f>
        <v>0</v>
      </c>
      <c r="I351" s="13" t="n">
        <f aca="false">IFERROR(IF(C351&gt;100,C351/10,C351)/F351-1,0)</f>
        <v>0</v>
      </c>
      <c r="J351" s="13" t="n">
        <f aca="false">IFERROR(IF(H351&gt;100,H351/10,H351)/F351-1,0)</f>
        <v>0</v>
      </c>
      <c r="K351" s="11" t="n">
        <f aca="false">IFERROR(VALUE(SUBSTITUTE(EXPORT!F351, " EUR", "")),0)</f>
        <v>0</v>
      </c>
      <c r="L351" s="14" t="n">
        <f aca="false">IFERROR(C351/K351-1,0)</f>
        <v>0</v>
      </c>
      <c r="M351" s="10" t="n">
        <f aca="true">IFERROR(DATEDIF(TODAY(),EXPORT!E351,"d"),0)</f>
        <v>0</v>
      </c>
      <c r="N351" s="14" t="n">
        <f aca="false">IFERROR(J351/M351*30,0)</f>
        <v>0</v>
      </c>
      <c r="O351" s="9" t="n">
        <f aca="false">MAX(N351-0.005,0)*MAX(ABS(L351)-0.25,0)*IF(IF(M351&gt;=384,0,M351)&gt;0,(384-M351)/384,0)*10000000</f>
        <v>0</v>
      </c>
    </row>
    <row r="352" customFormat="false" ht="12.8" hidden="false" customHeight="false" outlineLevel="0" collapsed="false">
      <c r="A352" s="4" t="n">
        <f aca="false">EXPORT!A352</f>
        <v>0</v>
      </c>
      <c r="B352" s="4" t="n">
        <f aca="false">EXPORT!B352</f>
        <v>0</v>
      </c>
      <c r="C352" s="5" t="n">
        <f aca="false">IFERROR(VALUE(SUBSTITUTE(EXPORT!C352, " EUR", "")),0)</f>
        <v>0</v>
      </c>
      <c r="D352" s="5" t="n">
        <f aca="false">IFERROR(VALUE(SUBSTITUTE(EXPORT!D352, " EUR", "")),0)</f>
        <v>0</v>
      </c>
      <c r="E352" s="6" t="str">
        <f aca="false">CONCATENATE(MID(EXPORT!E352,7,4),"/",MID(EXPORT!E352,4,2),"/",LEFT(EXPORT!E352,2))</f>
        <v>//</v>
      </c>
      <c r="F352" s="5" t="n">
        <f aca="false">IFERROR(VALUE(EXPORT!G352),0)</f>
        <v>0</v>
      </c>
      <c r="G352" s="5" t="n">
        <f aca="false">IFERROR(VALUE(EXPORT!H352),0)</f>
        <v>0</v>
      </c>
      <c r="H352" s="5" t="n">
        <f aca="false">IFERROR(D352,0)</f>
        <v>0</v>
      </c>
      <c r="I352" s="7" t="n">
        <f aca="false">IFERROR(IF(C352&gt;100,C352/10,C352)/F352-1,0)</f>
        <v>0</v>
      </c>
      <c r="J352" s="7" t="n">
        <f aca="false">IFERROR(IF(H352&gt;100,H352/10,H352)/F352-1,0)</f>
        <v>0</v>
      </c>
      <c r="K352" s="5" t="n">
        <f aca="false">IFERROR(VALUE(SUBSTITUTE(EXPORT!F352, " EUR", "")),0)</f>
        <v>0</v>
      </c>
      <c r="L352" s="8" t="n">
        <f aca="false">IFERROR(C352/K352-1,0)</f>
        <v>0</v>
      </c>
      <c r="M352" s="4" t="n">
        <f aca="true">IFERROR(DATEDIF(TODAY(),EXPORT!E352,"d"),0)</f>
        <v>0</v>
      </c>
      <c r="N352" s="8" t="n">
        <f aca="false">IFERROR(J352/M352*30,0)</f>
        <v>0</v>
      </c>
      <c r="O352" s="9" t="n">
        <f aca="false">MAX(N352-0.005,0)*MAX(ABS(L352)-0.25,0)*IF(IF(M352&gt;=384,0,M352)&gt;0,(384-M352)/384,0)*10000000</f>
        <v>0</v>
      </c>
    </row>
    <row r="353" customFormat="false" ht="12.8" hidden="false" customHeight="false" outlineLevel="0" collapsed="false">
      <c r="A353" s="10" t="n">
        <f aca="false">EXPORT!A353</f>
        <v>0</v>
      </c>
      <c r="B353" s="10" t="n">
        <f aca="false">EXPORT!B353</f>
        <v>0</v>
      </c>
      <c r="C353" s="11" t="n">
        <f aca="false">IFERROR(VALUE(SUBSTITUTE(EXPORT!C353, " EUR", "")),0)</f>
        <v>0</v>
      </c>
      <c r="D353" s="11" t="n">
        <f aca="false">IFERROR(VALUE(SUBSTITUTE(EXPORT!D353, " EUR", "")),0)</f>
        <v>0</v>
      </c>
      <c r="E353" s="12" t="str">
        <f aca="false">CONCATENATE(MID(EXPORT!E353,7,4),"/",MID(EXPORT!E353,4,2),"/",LEFT(EXPORT!E353,2))</f>
        <v>//</v>
      </c>
      <c r="F353" s="11" t="n">
        <f aca="false">IFERROR(VALUE(EXPORT!G353),0)</f>
        <v>0</v>
      </c>
      <c r="G353" s="11" t="n">
        <f aca="false">IFERROR(VALUE(EXPORT!H353),0)</f>
        <v>0</v>
      </c>
      <c r="H353" s="11" t="n">
        <f aca="false">IFERROR(D353,0)</f>
        <v>0</v>
      </c>
      <c r="I353" s="13" t="n">
        <f aca="false">IFERROR(IF(C353&gt;100,C353/10,C353)/F353-1,0)</f>
        <v>0</v>
      </c>
      <c r="J353" s="13" t="n">
        <f aca="false">IFERROR(IF(H353&gt;100,H353/10,H353)/F353-1,0)</f>
        <v>0</v>
      </c>
      <c r="K353" s="11" t="n">
        <f aca="false">IFERROR(VALUE(SUBSTITUTE(EXPORT!F353, " EUR", "")),0)</f>
        <v>0</v>
      </c>
      <c r="L353" s="14" t="n">
        <f aca="false">IFERROR(C353/K353-1,0)</f>
        <v>0</v>
      </c>
      <c r="M353" s="10" t="n">
        <f aca="true">IFERROR(DATEDIF(TODAY(),EXPORT!E353,"d"),0)</f>
        <v>0</v>
      </c>
      <c r="N353" s="14" t="n">
        <f aca="false">IFERROR(J353/M353*30,0)</f>
        <v>0</v>
      </c>
      <c r="O353" s="9" t="n">
        <f aca="false">MAX(N353-0.005,0)*MAX(ABS(L353)-0.25,0)*IF(IF(M353&gt;=384,0,M353)&gt;0,(384-M353)/384,0)*10000000</f>
        <v>0</v>
      </c>
    </row>
    <row r="354" customFormat="false" ht="12.8" hidden="false" customHeight="false" outlineLevel="0" collapsed="false">
      <c r="A354" s="4" t="n">
        <f aca="false">EXPORT!A354</f>
        <v>0</v>
      </c>
      <c r="B354" s="4" t="n">
        <f aca="false">EXPORT!B354</f>
        <v>0</v>
      </c>
      <c r="C354" s="5" t="n">
        <f aca="false">IFERROR(VALUE(SUBSTITUTE(EXPORT!C354, " EUR", "")),0)</f>
        <v>0</v>
      </c>
      <c r="D354" s="5" t="n">
        <f aca="false">IFERROR(VALUE(SUBSTITUTE(EXPORT!D354, " EUR", "")),0)</f>
        <v>0</v>
      </c>
      <c r="E354" s="6" t="str">
        <f aca="false">CONCATENATE(MID(EXPORT!E354,7,4),"/",MID(EXPORT!E354,4,2),"/",LEFT(EXPORT!E354,2))</f>
        <v>//</v>
      </c>
      <c r="F354" s="5" t="n">
        <f aca="false">IFERROR(VALUE(EXPORT!G354),0)</f>
        <v>0</v>
      </c>
      <c r="G354" s="5" t="n">
        <f aca="false">IFERROR(VALUE(EXPORT!H354),0)</f>
        <v>0</v>
      </c>
      <c r="H354" s="5" t="n">
        <f aca="false">IFERROR(D354,0)</f>
        <v>0</v>
      </c>
      <c r="I354" s="7" t="n">
        <f aca="false">IFERROR(IF(C354&gt;100,C354/10,C354)/F354-1,0)</f>
        <v>0</v>
      </c>
      <c r="J354" s="7" t="n">
        <f aca="false">IFERROR(IF(H354&gt;100,H354/10,H354)/F354-1,0)</f>
        <v>0</v>
      </c>
      <c r="K354" s="5" t="n">
        <f aca="false">IFERROR(VALUE(SUBSTITUTE(EXPORT!F354, " EUR", "")),0)</f>
        <v>0</v>
      </c>
      <c r="L354" s="8" t="n">
        <f aca="false">IFERROR(C354/K354-1,0)</f>
        <v>0</v>
      </c>
      <c r="M354" s="4" t="n">
        <f aca="true">IFERROR(DATEDIF(TODAY(),EXPORT!E354,"d"),0)</f>
        <v>0</v>
      </c>
      <c r="N354" s="8" t="n">
        <f aca="false">IFERROR(J354/M354*30,0)</f>
        <v>0</v>
      </c>
      <c r="O354" s="9" t="n">
        <f aca="false">MAX(N354-0.005,0)*MAX(ABS(L354)-0.25,0)*IF(IF(M354&gt;=384,0,M354)&gt;0,(384-M354)/384,0)*10000000</f>
        <v>0</v>
      </c>
    </row>
    <row r="355" customFormat="false" ht="12.8" hidden="false" customHeight="false" outlineLevel="0" collapsed="false">
      <c r="A355" s="10" t="n">
        <f aca="false">EXPORT!A355</f>
        <v>0</v>
      </c>
      <c r="B355" s="10" t="n">
        <f aca="false">EXPORT!B355</f>
        <v>0</v>
      </c>
      <c r="C355" s="11" t="n">
        <f aca="false">IFERROR(VALUE(SUBSTITUTE(EXPORT!C355, " EUR", "")),0)</f>
        <v>0</v>
      </c>
      <c r="D355" s="11" t="n">
        <f aca="false">IFERROR(VALUE(SUBSTITUTE(EXPORT!D355, " EUR", "")),0)</f>
        <v>0</v>
      </c>
      <c r="E355" s="12" t="str">
        <f aca="false">CONCATENATE(MID(EXPORT!E355,7,4),"/",MID(EXPORT!E355,4,2),"/",LEFT(EXPORT!E355,2))</f>
        <v>//</v>
      </c>
      <c r="F355" s="11" t="n">
        <f aca="false">IFERROR(VALUE(EXPORT!G355),0)</f>
        <v>0</v>
      </c>
      <c r="G355" s="11" t="n">
        <f aca="false">IFERROR(VALUE(EXPORT!H355),0)</f>
        <v>0</v>
      </c>
      <c r="H355" s="11" t="n">
        <f aca="false">IFERROR(D355,0)</f>
        <v>0</v>
      </c>
      <c r="I355" s="13" t="n">
        <f aca="false">IFERROR(IF(C355&gt;100,C355/10,C355)/F355-1,0)</f>
        <v>0</v>
      </c>
      <c r="J355" s="13" t="n">
        <f aca="false">IFERROR(IF(H355&gt;100,H355/10,H355)/F355-1,0)</f>
        <v>0</v>
      </c>
      <c r="K355" s="11" t="n">
        <f aca="false">IFERROR(VALUE(SUBSTITUTE(EXPORT!F355, " EUR", "")),0)</f>
        <v>0</v>
      </c>
      <c r="L355" s="14" t="n">
        <f aca="false">IFERROR(C355/K355-1,0)</f>
        <v>0</v>
      </c>
      <c r="M355" s="10" t="n">
        <f aca="true">IFERROR(DATEDIF(TODAY(),EXPORT!E355,"d"),0)</f>
        <v>0</v>
      </c>
      <c r="N355" s="14" t="n">
        <f aca="false">IFERROR(J355/M355*30,0)</f>
        <v>0</v>
      </c>
      <c r="O355" s="9" t="n">
        <f aca="false">MAX(N355-0.005,0)*MAX(ABS(L355)-0.25,0)*IF(IF(M355&gt;=384,0,M355)&gt;0,(384-M355)/384,0)*10000000</f>
        <v>0</v>
      </c>
    </row>
    <row r="356" customFormat="false" ht="12.8" hidden="false" customHeight="false" outlineLevel="0" collapsed="false">
      <c r="A356" s="4" t="n">
        <f aca="false">EXPORT!A356</f>
        <v>0</v>
      </c>
      <c r="B356" s="4" t="n">
        <f aca="false">EXPORT!B356</f>
        <v>0</v>
      </c>
      <c r="C356" s="5" t="n">
        <f aca="false">IFERROR(VALUE(SUBSTITUTE(EXPORT!C356, " EUR", "")),0)</f>
        <v>0</v>
      </c>
      <c r="D356" s="5" t="n">
        <f aca="false">IFERROR(VALUE(SUBSTITUTE(EXPORT!D356, " EUR", "")),0)</f>
        <v>0</v>
      </c>
      <c r="E356" s="6" t="str">
        <f aca="false">CONCATENATE(MID(EXPORT!E356,7,4),"/",MID(EXPORT!E356,4,2),"/",LEFT(EXPORT!E356,2))</f>
        <v>//</v>
      </c>
      <c r="F356" s="5" t="n">
        <f aca="false">IFERROR(VALUE(EXPORT!G356),0)</f>
        <v>0</v>
      </c>
      <c r="G356" s="5" t="n">
        <f aca="false">IFERROR(VALUE(EXPORT!H356),0)</f>
        <v>0</v>
      </c>
      <c r="H356" s="5" t="n">
        <f aca="false">IFERROR(D356,0)</f>
        <v>0</v>
      </c>
      <c r="I356" s="7" t="n">
        <f aca="false">IFERROR(IF(C356&gt;100,C356/10,C356)/F356-1,0)</f>
        <v>0</v>
      </c>
      <c r="J356" s="7" t="n">
        <f aca="false">IFERROR(IF(H356&gt;100,H356/10,H356)/F356-1,0)</f>
        <v>0</v>
      </c>
      <c r="K356" s="5" t="n">
        <f aca="false">IFERROR(VALUE(SUBSTITUTE(EXPORT!F356, " EUR", "")),0)</f>
        <v>0</v>
      </c>
      <c r="L356" s="8" t="n">
        <f aca="false">IFERROR(C356/K356-1,0)</f>
        <v>0</v>
      </c>
      <c r="M356" s="4" t="n">
        <f aca="true">IFERROR(DATEDIF(TODAY(),EXPORT!E356,"d"),0)</f>
        <v>0</v>
      </c>
      <c r="N356" s="8" t="n">
        <f aca="false">IFERROR(J356/M356*30,0)</f>
        <v>0</v>
      </c>
      <c r="O356" s="9" t="n">
        <f aca="false">MAX(N356-0.005,0)*MAX(ABS(L356)-0.25,0)*IF(IF(M356&gt;=384,0,M356)&gt;0,(384-M356)/384,0)*10000000</f>
        <v>0</v>
      </c>
    </row>
    <row r="357" customFormat="false" ht="12.8" hidden="false" customHeight="false" outlineLevel="0" collapsed="false">
      <c r="A357" s="10" t="n">
        <f aca="false">EXPORT!A357</f>
        <v>0</v>
      </c>
      <c r="B357" s="10" t="n">
        <f aca="false">EXPORT!B357</f>
        <v>0</v>
      </c>
      <c r="C357" s="11" t="n">
        <f aca="false">IFERROR(VALUE(SUBSTITUTE(EXPORT!C357, " EUR", "")),0)</f>
        <v>0</v>
      </c>
      <c r="D357" s="11" t="n">
        <f aca="false">IFERROR(VALUE(SUBSTITUTE(EXPORT!D357, " EUR", "")),0)</f>
        <v>0</v>
      </c>
      <c r="E357" s="12" t="str">
        <f aca="false">CONCATENATE(MID(EXPORT!E357,7,4),"/",MID(EXPORT!E357,4,2),"/",LEFT(EXPORT!E357,2))</f>
        <v>//</v>
      </c>
      <c r="F357" s="11" t="n">
        <f aca="false">IFERROR(VALUE(EXPORT!G357),0)</f>
        <v>0</v>
      </c>
      <c r="G357" s="11" t="n">
        <f aca="false">IFERROR(VALUE(EXPORT!H357),0)</f>
        <v>0</v>
      </c>
      <c r="H357" s="11" t="n">
        <f aca="false">IFERROR(D357,0)</f>
        <v>0</v>
      </c>
      <c r="I357" s="13" t="n">
        <f aca="false">IFERROR(IF(C357&gt;100,C357/10,C357)/F357-1,0)</f>
        <v>0</v>
      </c>
      <c r="J357" s="13" t="n">
        <f aca="false">IFERROR(IF(H357&gt;100,H357/10,H357)/F357-1,0)</f>
        <v>0</v>
      </c>
      <c r="K357" s="11" t="n">
        <f aca="false">IFERROR(VALUE(SUBSTITUTE(EXPORT!F357, " EUR", "")),0)</f>
        <v>0</v>
      </c>
      <c r="L357" s="14" t="n">
        <f aca="false">IFERROR(C357/K357-1,0)</f>
        <v>0</v>
      </c>
      <c r="M357" s="10" t="n">
        <f aca="true">IFERROR(DATEDIF(TODAY(),EXPORT!E357,"d"),0)</f>
        <v>0</v>
      </c>
      <c r="N357" s="14" t="n">
        <f aca="false">IFERROR(J357/M357*30,0)</f>
        <v>0</v>
      </c>
      <c r="O357" s="9" t="n">
        <f aca="false">MAX(N357-0.005,0)*MAX(ABS(L357)-0.25,0)*IF(IF(M357&gt;=384,0,M357)&gt;0,(384-M357)/384,0)*10000000</f>
        <v>0</v>
      </c>
    </row>
    <row r="358" customFormat="false" ht="12.8" hidden="false" customHeight="false" outlineLevel="0" collapsed="false">
      <c r="A358" s="4" t="n">
        <f aca="false">EXPORT!A358</f>
        <v>0</v>
      </c>
      <c r="B358" s="4" t="n">
        <f aca="false">EXPORT!B358</f>
        <v>0</v>
      </c>
      <c r="C358" s="5" t="n">
        <f aca="false">IFERROR(VALUE(SUBSTITUTE(EXPORT!C358, " EUR", "")),0)</f>
        <v>0</v>
      </c>
      <c r="D358" s="5" t="n">
        <f aca="false">IFERROR(VALUE(SUBSTITUTE(EXPORT!D358, " EUR", "")),0)</f>
        <v>0</v>
      </c>
      <c r="E358" s="6" t="str">
        <f aca="false">CONCATENATE(MID(EXPORT!E358,7,4),"/",MID(EXPORT!E358,4,2),"/",LEFT(EXPORT!E358,2))</f>
        <v>//</v>
      </c>
      <c r="F358" s="5" t="n">
        <f aca="false">IFERROR(VALUE(EXPORT!G358),0)</f>
        <v>0</v>
      </c>
      <c r="G358" s="5" t="n">
        <f aca="false">IFERROR(VALUE(EXPORT!H358),0)</f>
        <v>0</v>
      </c>
      <c r="H358" s="5" t="n">
        <f aca="false">IFERROR(D358,0)</f>
        <v>0</v>
      </c>
      <c r="I358" s="7" t="n">
        <f aca="false">IFERROR(IF(C358&gt;100,C358/10,C358)/F358-1,0)</f>
        <v>0</v>
      </c>
      <c r="J358" s="7" t="n">
        <f aca="false">IFERROR(IF(H358&gt;100,H358/10,H358)/F358-1,0)</f>
        <v>0</v>
      </c>
      <c r="K358" s="5" t="n">
        <f aca="false">IFERROR(VALUE(SUBSTITUTE(EXPORT!F358, " EUR", "")),0)</f>
        <v>0</v>
      </c>
      <c r="L358" s="8" t="n">
        <f aca="false">IFERROR(C358/K358-1,0)</f>
        <v>0</v>
      </c>
      <c r="M358" s="4" t="n">
        <f aca="true">IFERROR(DATEDIF(TODAY(),EXPORT!E358,"d"),0)</f>
        <v>0</v>
      </c>
      <c r="N358" s="8" t="n">
        <f aca="false">IFERROR(J358/M358*30,0)</f>
        <v>0</v>
      </c>
      <c r="O358" s="9" t="n">
        <f aca="false">MAX(N358-0.005,0)*MAX(ABS(L358)-0.25,0)*IF(IF(M358&gt;=384,0,M358)&gt;0,(384-M358)/384,0)*10000000</f>
        <v>0</v>
      </c>
    </row>
    <row r="359" customFormat="false" ht="12.8" hidden="false" customHeight="false" outlineLevel="0" collapsed="false">
      <c r="A359" s="10" t="n">
        <f aca="false">EXPORT!A359</f>
        <v>0</v>
      </c>
      <c r="B359" s="10" t="n">
        <f aca="false">EXPORT!B359</f>
        <v>0</v>
      </c>
      <c r="C359" s="11" t="n">
        <f aca="false">IFERROR(VALUE(SUBSTITUTE(EXPORT!C359, " EUR", "")),0)</f>
        <v>0</v>
      </c>
      <c r="D359" s="11" t="n">
        <f aca="false">IFERROR(VALUE(SUBSTITUTE(EXPORT!D359, " EUR", "")),0)</f>
        <v>0</v>
      </c>
      <c r="E359" s="12" t="str">
        <f aca="false">CONCATENATE(MID(EXPORT!E359,7,4),"/",MID(EXPORT!E359,4,2),"/",LEFT(EXPORT!E359,2))</f>
        <v>//</v>
      </c>
      <c r="F359" s="11" t="n">
        <f aca="false">IFERROR(VALUE(EXPORT!G359),0)</f>
        <v>0</v>
      </c>
      <c r="G359" s="11" t="n">
        <f aca="false">IFERROR(VALUE(EXPORT!H359),0)</f>
        <v>0</v>
      </c>
      <c r="H359" s="11" t="n">
        <f aca="false">IFERROR(D359,0)</f>
        <v>0</v>
      </c>
      <c r="I359" s="13" t="n">
        <f aca="false">IFERROR(IF(C359&gt;100,C359/10,C359)/F359-1,0)</f>
        <v>0</v>
      </c>
      <c r="J359" s="13" t="n">
        <f aca="false">IFERROR(IF(H359&gt;100,H359/10,H359)/F359-1,0)</f>
        <v>0</v>
      </c>
      <c r="K359" s="11" t="n">
        <f aca="false">IFERROR(VALUE(SUBSTITUTE(EXPORT!F359, " EUR", "")),0)</f>
        <v>0</v>
      </c>
      <c r="L359" s="14" t="n">
        <f aca="false">IFERROR(C359/K359-1,0)</f>
        <v>0</v>
      </c>
      <c r="M359" s="10" t="n">
        <f aca="true">IFERROR(DATEDIF(TODAY(),EXPORT!E359,"d"),0)</f>
        <v>0</v>
      </c>
      <c r="N359" s="14" t="n">
        <f aca="false">IFERROR(J359/M359*30,0)</f>
        <v>0</v>
      </c>
      <c r="O359" s="9" t="n">
        <f aca="false">MAX(N359-0.005,0)*MAX(ABS(L359)-0.25,0)*IF(IF(M359&gt;=384,0,M359)&gt;0,(384-M359)/384,0)*10000000</f>
        <v>0</v>
      </c>
    </row>
    <row r="360" customFormat="false" ht="12.8" hidden="false" customHeight="false" outlineLevel="0" collapsed="false">
      <c r="A360" s="4" t="n">
        <f aca="false">EXPORT!A360</f>
        <v>0</v>
      </c>
      <c r="B360" s="4" t="n">
        <f aca="false">EXPORT!B360</f>
        <v>0</v>
      </c>
      <c r="C360" s="5" t="n">
        <f aca="false">IFERROR(VALUE(SUBSTITUTE(EXPORT!C360, " EUR", "")),0)</f>
        <v>0</v>
      </c>
      <c r="D360" s="5" t="n">
        <f aca="false">IFERROR(VALUE(SUBSTITUTE(EXPORT!D360, " EUR", "")),0)</f>
        <v>0</v>
      </c>
      <c r="E360" s="6" t="str">
        <f aca="false">CONCATENATE(MID(EXPORT!E360,7,4),"/",MID(EXPORT!E360,4,2),"/",LEFT(EXPORT!E360,2))</f>
        <v>//</v>
      </c>
      <c r="F360" s="5" t="n">
        <f aca="false">IFERROR(VALUE(EXPORT!G360),0)</f>
        <v>0</v>
      </c>
      <c r="G360" s="5" t="n">
        <f aca="false">IFERROR(VALUE(EXPORT!H360),0)</f>
        <v>0</v>
      </c>
      <c r="H360" s="5" t="n">
        <f aca="false">IFERROR(D360,0)</f>
        <v>0</v>
      </c>
      <c r="I360" s="7" t="n">
        <f aca="false">IFERROR(IF(C360&gt;100,C360/10,C360)/F360-1,0)</f>
        <v>0</v>
      </c>
      <c r="J360" s="7" t="n">
        <f aca="false">IFERROR(IF(H360&gt;100,H360/10,H360)/F360-1,0)</f>
        <v>0</v>
      </c>
      <c r="K360" s="5" t="n">
        <f aca="false">IFERROR(VALUE(SUBSTITUTE(EXPORT!F360, " EUR", "")),0)</f>
        <v>0</v>
      </c>
      <c r="L360" s="8" t="n">
        <f aca="false">IFERROR(C360/K360-1,0)</f>
        <v>0</v>
      </c>
      <c r="M360" s="4" t="n">
        <f aca="true">IFERROR(DATEDIF(TODAY(),EXPORT!E360,"d"),0)</f>
        <v>0</v>
      </c>
      <c r="N360" s="8" t="n">
        <f aca="false">IFERROR(J360/M360*30,0)</f>
        <v>0</v>
      </c>
      <c r="O360" s="9" t="n">
        <f aca="false">MAX(N360-0.005,0)*MAX(ABS(L360)-0.25,0)*IF(IF(M360&gt;=384,0,M360)&gt;0,(384-M360)/384,0)*10000000</f>
        <v>0</v>
      </c>
    </row>
    <row r="361" customFormat="false" ht="12.8" hidden="false" customHeight="false" outlineLevel="0" collapsed="false">
      <c r="A361" s="10" t="n">
        <f aca="false">EXPORT!A361</f>
        <v>0</v>
      </c>
      <c r="B361" s="10" t="n">
        <f aca="false">EXPORT!B361</f>
        <v>0</v>
      </c>
      <c r="C361" s="11" t="n">
        <f aca="false">IFERROR(VALUE(SUBSTITUTE(EXPORT!C361, " EUR", "")),0)</f>
        <v>0</v>
      </c>
      <c r="D361" s="11" t="n">
        <f aca="false">IFERROR(VALUE(SUBSTITUTE(EXPORT!D361, " EUR", "")),0)</f>
        <v>0</v>
      </c>
      <c r="E361" s="12" t="str">
        <f aca="false">CONCATENATE(MID(EXPORT!E361,7,4),"/",MID(EXPORT!E361,4,2),"/",LEFT(EXPORT!E361,2))</f>
        <v>//</v>
      </c>
      <c r="F361" s="11" t="n">
        <f aca="false">IFERROR(VALUE(EXPORT!G361),0)</f>
        <v>0</v>
      </c>
      <c r="G361" s="11" t="n">
        <f aca="false">IFERROR(VALUE(EXPORT!H361),0)</f>
        <v>0</v>
      </c>
      <c r="H361" s="11" t="n">
        <f aca="false">IFERROR(D361,0)</f>
        <v>0</v>
      </c>
      <c r="I361" s="13" t="n">
        <f aca="false">IFERROR(IF(C361&gt;100,C361/10,C361)/F361-1,0)</f>
        <v>0</v>
      </c>
      <c r="J361" s="13" t="n">
        <f aca="false">IFERROR(IF(H361&gt;100,H361/10,H361)/F361-1,0)</f>
        <v>0</v>
      </c>
      <c r="K361" s="11" t="n">
        <f aca="false">IFERROR(VALUE(SUBSTITUTE(EXPORT!F361, " EUR", "")),0)</f>
        <v>0</v>
      </c>
      <c r="L361" s="14" t="n">
        <f aca="false">IFERROR(C361/K361-1,0)</f>
        <v>0</v>
      </c>
      <c r="M361" s="10" t="n">
        <f aca="true">IFERROR(DATEDIF(TODAY(),EXPORT!E361,"d"),0)</f>
        <v>0</v>
      </c>
      <c r="N361" s="14" t="n">
        <f aca="false">IFERROR(J361/M361*30,0)</f>
        <v>0</v>
      </c>
      <c r="O361" s="9" t="n">
        <f aca="false">MAX(N361-0.005,0)*MAX(ABS(L361)-0.25,0)*IF(IF(M361&gt;=384,0,M361)&gt;0,(384-M361)/384,0)*10000000</f>
        <v>0</v>
      </c>
    </row>
    <row r="362" customFormat="false" ht="12.8" hidden="false" customHeight="false" outlineLevel="0" collapsed="false">
      <c r="A362" s="4" t="n">
        <f aca="false">EXPORT!A362</f>
        <v>0</v>
      </c>
      <c r="B362" s="4" t="n">
        <f aca="false">EXPORT!B362</f>
        <v>0</v>
      </c>
      <c r="C362" s="5" t="n">
        <f aca="false">IFERROR(VALUE(SUBSTITUTE(EXPORT!C362, " EUR", "")),0)</f>
        <v>0</v>
      </c>
      <c r="D362" s="5" t="n">
        <f aca="false">IFERROR(VALUE(SUBSTITUTE(EXPORT!D362, " EUR", "")),0)</f>
        <v>0</v>
      </c>
      <c r="E362" s="6" t="str">
        <f aca="false">CONCATENATE(MID(EXPORT!E362,7,4),"/",MID(EXPORT!E362,4,2),"/",LEFT(EXPORT!E362,2))</f>
        <v>//</v>
      </c>
      <c r="F362" s="5" t="n">
        <f aca="false">IFERROR(VALUE(EXPORT!G362),0)</f>
        <v>0</v>
      </c>
      <c r="G362" s="5" t="n">
        <f aca="false">IFERROR(VALUE(EXPORT!H362),0)</f>
        <v>0</v>
      </c>
      <c r="H362" s="5" t="n">
        <f aca="false">IFERROR(D362,0)</f>
        <v>0</v>
      </c>
      <c r="I362" s="7" t="n">
        <f aca="false">IFERROR(IF(C362&gt;100,C362/10,C362)/F362-1,0)</f>
        <v>0</v>
      </c>
      <c r="J362" s="7" t="n">
        <f aca="false">IFERROR(IF(H362&gt;100,H362/10,H362)/F362-1,0)</f>
        <v>0</v>
      </c>
      <c r="K362" s="5" t="n">
        <f aca="false">IFERROR(VALUE(SUBSTITUTE(EXPORT!F362, " EUR", "")),0)</f>
        <v>0</v>
      </c>
      <c r="L362" s="8" t="n">
        <f aca="false">IFERROR(C362/K362-1,0)</f>
        <v>0</v>
      </c>
      <c r="M362" s="4" t="n">
        <f aca="true">IFERROR(DATEDIF(TODAY(),EXPORT!E362,"d"),0)</f>
        <v>0</v>
      </c>
      <c r="N362" s="8" t="n">
        <f aca="false">IFERROR(J362/M362*30,0)</f>
        <v>0</v>
      </c>
      <c r="O362" s="9" t="n">
        <f aca="false">MAX(N362-0.005,0)*MAX(ABS(L362)-0.25,0)*IF(IF(M362&gt;=384,0,M362)&gt;0,(384-M362)/384,0)*10000000</f>
        <v>0</v>
      </c>
    </row>
    <row r="363" customFormat="false" ht="12.8" hidden="false" customHeight="false" outlineLevel="0" collapsed="false">
      <c r="A363" s="10" t="n">
        <f aca="false">EXPORT!A363</f>
        <v>0</v>
      </c>
      <c r="B363" s="10" t="n">
        <f aca="false">EXPORT!B363</f>
        <v>0</v>
      </c>
      <c r="C363" s="11" t="n">
        <f aca="false">IFERROR(VALUE(SUBSTITUTE(EXPORT!C363, " EUR", "")),0)</f>
        <v>0</v>
      </c>
      <c r="D363" s="11" t="n">
        <f aca="false">IFERROR(VALUE(SUBSTITUTE(EXPORT!D363, " EUR", "")),0)</f>
        <v>0</v>
      </c>
      <c r="E363" s="12" t="str">
        <f aca="false">CONCATENATE(MID(EXPORT!E363,7,4),"/",MID(EXPORT!E363,4,2),"/",LEFT(EXPORT!E363,2))</f>
        <v>//</v>
      </c>
      <c r="F363" s="11" t="n">
        <f aca="false">IFERROR(VALUE(EXPORT!G363),0)</f>
        <v>0</v>
      </c>
      <c r="G363" s="11" t="n">
        <f aca="false">IFERROR(VALUE(EXPORT!H363),0)</f>
        <v>0</v>
      </c>
      <c r="H363" s="11" t="n">
        <f aca="false">IFERROR(D363,0)</f>
        <v>0</v>
      </c>
      <c r="I363" s="13" t="n">
        <f aca="false">IFERROR(IF(C363&gt;100,C363/10,C363)/F363-1,0)</f>
        <v>0</v>
      </c>
      <c r="J363" s="13" t="n">
        <f aca="false">IFERROR(IF(H363&gt;100,H363/10,H363)/F363-1,0)</f>
        <v>0</v>
      </c>
      <c r="K363" s="11" t="n">
        <f aca="false">IFERROR(VALUE(SUBSTITUTE(EXPORT!F363, " EUR", "")),0)</f>
        <v>0</v>
      </c>
      <c r="L363" s="14" t="n">
        <f aca="false">IFERROR(C363/K363-1,0)</f>
        <v>0</v>
      </c>
      <c r="M363" s="10" t="n">
        <f aca="true">IFERROR(DATEDIF(TODAY(),EXPORT!E363,"d"),0)</f>
        <v>0</v>
      </c>
      <c r="N363" s="14" t="n">
        <f aca="false">IFERROR(J363/M363*30,0)</f>
        <v>0</v>
      </c>
      <c r="O363" s="9" t="n">
        <f aca="false">MAX(N363-0.005,0)*MAX(ABS(L363)-0.25,0)*IF(IF(M363&gt;=384,0,M363)&gt;0,(384-M363)/384,0)*10000000</f>
        <v>0</v>
      </c>
    </row>
    <row r="364" customFormat="false" ht="12.8" hidden="false" customHeight="false" outlineLevel="0" collapsed="false">
      <c r="A364" s="4" t="n">
        <f aca="false">EXPORT!A364</f>
        <v>0</v>
      </c>
      <c r="B364" s="4" t="n">
        <f aca="false">EXPORT!B364</f>
        <v>0</v>
      </c>
      <c r="C364" s="5" t="n">
        <f aca="false">IFERROR(VALUE(SUBSTITUTE(EXPORT!C364, " EUR", "")),0)</f>
        <v>0</v>
      </c>
      <c r="D364" s="5" t="n">
        <f aca="false">IFERROR(VALUE(SUBSTITUTE(EXPORT!D364, " EUR", "")),0)</f>
        <v>0</v>
      </c>
      <c r="E364" s="6" t="str">
        <f aca="false">CONCATENATE(MID(EXPORT!E364,7,4),"/",MID(EXPORT!E364,4,2),"/",LEFT(EXPORT!E364,2))</f>
        <v>//</v>
      </c>
      <c r="F364" s="5" t="n">
        <f aca="false">IFERROR(VALUE(EXPORT!G364),0)</f>
        <v>0</v>
      </c>
      <c r="G364" s="5" t="n">
        <f aca="false">IFERROR(VALUE(EXPORT!H364),0)</f>
        <v>0</v>
      </c>
      <c r="H364" s="5" t="n">
        <f aca="false">IFERROR(D364,0)</f>
        <v>0</v>
      </c>
      <c r="I364" s="7" t="n">
        <f aca="false">IFERROR(IF(C364&gt;100,C364/10,C364)/F364-1,0)</f>
        <v>0</v>
      </c>
      <c r="J364" s="7" t="n">
        <f aca="false">IFERROR(IF(H364&gt;100,H364/10,H364)/F364-1,0)</f>
        <v>0</v>
      </c>
      <c r="K364" s="5" t="n">
        <f aca="false">IFERROR(VALUE(SUBSTITUTE(EXPORT!F364, " EUR", "")),0)</f>
        <v>0</v>
      </c>
      <c r="L364" s="8" t="n">
        <f aca="false">IFERROR(C364/K364-1,0)</f>
        <v>0</v>
      </c>
      <c r="M364" s="4" t="n">
        <f aca="true">IFERROR(DATEDIF(TODAY(),EXPORT!E364,"d"),0)</f>
        <v>0</v>
      </c>
      <c r="N364" s="8" t="n">
        <f aca="false">IFERROR(J364/M364*30,0)</f>
        <v>0</v>
      </c>
      <c r="O364" s="9" t="n">
        <f aca="false">MAX(N364-0.005,0)*MAX(ABS(L364)-0.25,0)*IF(IF(M364&gt;=384,0,M364)&gt;0,(384-M364)/384,0)*10000000</f>
        <v>0</v>
      </c>
    </row>
    <row r="365" customFormat="false" ht="12.8" hidden="false" customHeight="false" outlineLevel="0" collapsed="false">
      <c r="A365" s="10" t="n">
        <f aca="false">EXPORT!A365</f>
        <v>0</v>
      </c>
      <c r="B365" s="10" t="n">
        <f aca="false">EXPORT!B365</f>
        <v>0</v>
      </c>
      <c r="C365" s="11" t="n">
        <f aca="false">IFERROR(VALUE(SUBSTITUTE(EXPORT!C365, " EUR", "")),0)</f>
        <v>0</v>
      </c>
      <c r="D365" s="11" t="n">
        <f aca="false">IFERROR(VALUE(SUBSTITUTE(EXPORT!D365, " EUR", "")),0)</f>
        <v>0</v>
      </c>
      <c r="E365" s="12" t="str">
        <f aca="false">CONCATENATE(MID(EXPORT!E365,7,4),"/",MID(EXPORT!E365,4,2),"/",LEFT(EXPORT!E365,2))</f>
        <v>//</v>
      </c>
      <c r="F365" s="11" t="n">
        <f aca="false">IFERROR(VALUE(EXPORT!G365),0)</f>
        <v>0</v>
      </c>
      <c r="G365" s="11" t="n">
        <f aca="false">IFERROR(VALUE(EXPORT!H365),0)</f>
        <v>0</v>
      </c>
      <c r="H365" s="11" t="n">
        <f aca="false">IFERROR(D365,0)</f>
        <v>0</v>
      </c>
      <c r="I365" s="13" t="n">
        <f aca="false">IFERROR(IF(C365&gt;100,C365/10,C365)/F365-1,0)</f>
        <v>0</v>
      </c>
      <c r="J365" s="13" t="n">
        <f aca="false">IFERROR(IF(H365&gt;100,H365/10,H365)/F365-1,0)</f>
        <v>0</v>
      </c>
      <c r="K365" s="11" t="n">
        <f aca="false">IFERROR(VALUE(SUBSTITUTE(EXPORT!F365, " EUR", "")),0)</f>
        <v>0</v>
      </c>
      <c r="L365" s="14" t="n">
        <f aca="false">IFERROR(C365/K365-1,0)</f>
        <v>0</v>
      </c>
      <c r="M365" s="10" t="n">
        <f aca="true">IFERROR(DATEDIF(TODAY(),EXPORT!E365,"d"),0)</f>
        <v>0</v>
      </c>
      <c r="N365" s="14" t="n">
        <f aca="false">IFERROR(J365/M365*30,0)</f>
        <v>0</v>
      </c>
      <c r="O365" s="9" t="n">
        <f aca="false">MAX(N365-0.005,0)*MAX(ABS(L365)-0.25,0)*IF(IF(M365&gt;=384,0,M365)&gt;0,(384-M365)/384,0)*10000000</f>
        <v>0</v>
      </c>
    </row>
    <row r="366" customFormat="false" ht="12.8" hidden="false" customHeight="false" outlineLevel="0" collapsed="false">
      <c r="A366" s="4" t="n">
        <f aca="false">EXPORT!A366</f>
        <v>0</v>
      </c>
      <c r="B366" s="4" t="n">
        <f aca="false">EXPORT!B366</f>
        <v>0</v>
      </c>
      <c r="C366" s="5" t="n">
        <f aca="false">IFERROR(VALUE(SUBSTITUTE(EXPORT!C366, " EUR", "")),0)</f>
        <v>0</v>
      </c>
      <c r="D366" s="5" t="n">
        <f aca="false">IFERROR(VALUE(SUBSTITUTE(EXPORT!D366, " EUR", "")),0)</f>
        <v>0</v>
      </c>
      <c r="E366" s="6" t="str">
        <f aca="false">CONCATENATE(MID(EXPORT!E366,7,4),"/",MID(EXPORT!E366,4,2),"/",LEFT(EXPORT!E366,2))</f>
        <v>//</v>
      </c>
      <c r="F366" s="5" t="n">
        <f aca="false">IFERROR(VALUE(EXPORT!G366),0)</f>
        <v>0</v>
      </c>
      <c r="G366" s="5" t="n">
        <f aca="false">IFERROR(VALUE(EXPORT!H366),0)</f>
        <v>0</v>
      </c>
      <c r="H366" s="5" t="n">
        <f aca="false">IFERROR(D366,0)</f>
        <v>0</v>
      </c>
      <c r="I366" s="7" t="n">
        <f aca="false">IFERROR(IF(C366&gt;100,C366/10,C366)/F366-1,0)</f>
        <v>0</v>
      </c>
      <c r="J366" s="7" t="n">
        <f aca="false">IFERROR(IF(H366&gt;100,H366/10,H366)/F366-1,0)</f>
        <v>0</v>
      </c>
      <c r="K366" s="5" t="n">
        <f aca="false">IFERROR(VALUE(SUBSTITUTE(EXPORT!F366, " EUR", "")),0)</f>
        <v>0</v>
      </c>
      <c r="L366" s="8" t="n">
        <f aca="false">IFERROR(C366/K366-1,0)</f>
        <v>0</v>
      </c>
      <c r="M366" s="4" t="n">
        <f aca="true">IFERROR(DATEDIF(TODAY(),EXPORT!E366,"d"),0)</f>
        <v>0</v>
      </c>
      <c r="N366" s="8" t="n">
        <f aca="false">IFERROR(J366/M366*30,0)</f>
        <v>0</v>
      </c>
      <c r="O366" s="9" t="n">
        <f aca="false">MAX(N366-0.005,0)*MAX(ABS(L366)-0.25,0)*IF(IF(M366&gt;=384,0,M366)&gt;0,(384-M366)/384,0)*10000000</f>
        <v>0</v>
      </c>
    </row>
    <row r="367" customFormat="false" ht="12.8" hidden="false" customHeight="false" outlineLevel="0" collapsed="false">
      <c r="A367" s="10" t="n">
        <f aca="false">EXPORT!A367</f>
        <v>0</v>
      </c>
      <c r="B367" s="10" t="n">
        <f aca="false">EXPORT!B367</f>
        <v>0</v>
      </c>
      <c r="C367" s="11" t="n">
        <f aca="false">IFERROR(VALUE(SUBSTITUTE(EXPORT!C367, " EUR", "")),0)</f>
        <v>0</v>
      </c>
      <c r="D367" s="11" t="n">
        <f aca="false">IFERROR(VALUE(SUBSTITUTE(EXPORT!D367, " EUR", "")),0)</f>
        <v>0</v>
      </c>
      <c r="E367" s="12" t="str">
        <f aca="false">CONCATENATE(MID(EXPORT!E367,7,4),"/",MID(EXPORT!E367,4,2),"/",LEFT(EXPORT!E367,2))</f>
        <v>//</v>
      </c>
      <c r="F367" s="11" t="n">
        <f aca="false">IFERROR(VALUE(EXPORT!G367),0)</f>
        <v>0</v>
      </c>
      <c r="G367" s="11" t="n">
        <f aca="false">IFERROR(VALUE(EXPORT!H367),0)</f>
        <v>0</v>
      </c>
      <c r="H367" s="11" t="n">
        <f aca="false">IFERROR(D367,0)</f>
        <v>0</v>
      </c>
      <c r="I367" s="13" t="n">
        <f aca="false">IFERROR(IF(C367&gt;100,C367/10,C367)/F367-1,0)</f>
        <v>0</v>
      </c>
      <c r="J367" s="13" t="n">
        <f aca="false">IFERROR(IF(H367&gt;100,H367/10,H367)/F367-1,0)</f>
        <v>0</v>
      </c>
      <c r="K367" s="11" t="n">
        <f aca="false">IFERROR(VALUE(SUBSTITUTE(EXPORT!F367, " EUR", "")),0)</f>
        <v>0</v>
      </c>
      <c r="L367" s="14" t="n">
        <f aca="false">IFERROR(C367/K367-1,0)</f>
        <v>0</v>
      </c>
      <c r="M367" s="10" t="n">
        <f aca="true">IFERROR(DATEDIF(TODAY(),EXPORT!E367,"d"),0)</f>
        <v>0</v>
      </c>
      <c r="N367" s="14" t="n">
        <f aca="false">IFERROR(J367/M367*30,0)</f>
        <v>0</v>
      </c>
      <c r="O367" s="9" t="n">
        <f aca="false">MAX(N367-0.005,0)*MAX(ABS(L367)-0.25,0)*IF(IF(M367&gt;=384,0,M367)&gt;0,(384-M367)/384,0)*10000000</f>
        <v>0</v>
      </c>
    </row>
    <row r="368" customFormat="false" ht="12.8" hidden="false" customHeight="false" outlineLevel="0" collapsed="false">
      <c r="A368" s="4" t="n">
        <f aca="false">EXPORT!A368</f>
        <v>0</v>
      </c>
      <c r="B368" s="4" t="n">
        <f aca="false">EXPORT!B368</f>
        <v>0</v>
      </c>
      <c r="C368" s="5" t="n">
        <f aca="false">IFERROR(VALUE(SUBSTITUTE(EXPORT!C368, " EUR", "")),0)</f>
        <v>0</v>
      </c>
      <c r="D368" s="5" t="n">
        <f aca="false">IFERROR(VALUE(SUBSTITUTE(EXPORT!D368, " EUR", "")),0)</f>
        <v>0</v>
      </c>
      <c r="E368" s="6" t="str">
        <f aca="false">CONCATENATE(MID(EXPORT!E368,7,4),"/",MID(EXPORT!E368,4,2),"/",LEFT(EXPORT!E368,2))</f>
        <v>//</v>
      </c>
      <c r="F368" s="5" t="n">
        <f aca="false">IFERROR(VALUE(EXPORT!G368),0)</f>
        <v>0</v>
      </c>
      <c r="G368" s="5" t="n">
        <f aca="false">IFERROR(VALUE(EXPORT!H368),0)</f>
        <v>0</v>
      </c>
      <c r="H368" s="5" t="n">
        <f aca="false">IFERROR(D368,0)</f>
        <v>0</v>
      </c>
      <c r="I368" s="7" t="n">
        <f aca="false">IFERROR(IF(C368&gt;100,C368/10,C368)/F368-1,0)</f>
        <v>0</v>
      </c>
      <c r="J368" s="7" t="n">
        <f aca="false">IFERROR(IF(H368&gt;100,H368/10,H368)/F368-1,0)</f>
        <v>0</v>
      </c>
      <c r="K368" s="5" t="n">
        <f aca="false">IFERROR(VALUE(SUBSTITUTE(EXPORT!F368, " EUR", "")),0)</f>
        <v>0</v>
      </c>
      <c r="L368" s="8" t="n">
        <f aca="false">IFERROR(C368/K368-1,0)</f>
        <v>0</v>
      </c>
      <c r="M368" s="4" t="n">
        <f aca="true">IFERROR(DATEDIF(TODAY(),EXPORT!E368,"d"),0)</f>
        <v>0</v>
      </c>
      <c r="N368" s="8" t="n">
        <f aca="false">IFERROR(J368/M368*30,0)</f>
        <v>0</v>
      </c>
      <c r="O368" s="9" t="n">
        <f aca="false">MAX(N368-0.005,0)*MAX(ABS(L368)-0.25,0)*IF(IF(M368&gt;=384,0,M368)&gt;0,(384-M368)/384,0)*10000000</f>
        <v>0</v>
      </c>
    </row>
    <row r="369" customFormat="false" ht="12.8" hidden="false" customHeight="false" outlineLevel="0" collapsed="false">
      <c r="A369" s="10" t="n">
        <f aca="false">EXPORT!A369</f>
        <v>0</v>
      </c>
      <c r="B369" s="10" t="n">
        <f aca="false">EXPORT!B369</f>
        <v>0</v>
      </c>
      <c r="C369" s="11" t="n">
        <f aca="false">IFERROR(VALUE(SUBSTITUTE(EXPORT!C369, " EUR", "")),0)</f>
        <v>0</v>
      </c>
      <c r="D369" s="11" t="n">
        <f aca="false">IFERROR(VALUE(SUBSTITUTE(EXPORT!D369, " EUR", "")),0)</f>
        <v>0</v>
      </c>
      <c r="E369" s="12" t="str">
        <f aca="false">CONCATENATE(MID(EXPORT!E369,7,4),"/",MID(EXPORT!E369,4,2),"/",LEFT(EXPORT!E369,2))</f>
        <v>//</v>
      </c>
      <c r="F369" s="11" t="n">
        <f aca="false">IFERROR(VALUE(EXPORT!G369),0)</f>
        <v>0</v>
      </c>
      <c r="G369" s="11" t="n">
        <f aca="false">IFERROR(VALUE(EXPORT!H369),0)</f>
        <v>0</v>
      </c>
      <c r="H369" s="11" t="n">
        <f aca="false">IFERROR(D369,0)</f>
        <v>0</v>
      </c>
      <c r="I369" s="13" t="n">
        <f aca="false">IFERROR(IF(C369&gt;100,C369/10,C369)/F369-1,0)</f>
        <v>0</v>
      </c>
      <c r="J369" s="13" t="n">
        <f aca="false">IFERROR(IF(H369&gt;100,H369/10,H369)/F369-1,0)</f>
        <v>0</v>
      </c>
      <c r="K369" s="11" t="n">
        <f aca="false">IFERROR(VALUE(SUBSTITUTE(EXPORT!F369, " EUR", "")),0)</f>
        <v>0</v>
      </c>
      <c r="L369" s="14" t="n">
        <f aca="false">IFERROR(C369/K369-1,0)</f>
        <v>0</v>
      </c>
      <c r="M369" s="10" t="n">
        <f aca="true">IFERROR(DATEDIF(TODAY(),EXPORT!E369,"d"),0)</f>
        <v>0</v>
      </c>
      <c r="N369" s="14" t="n">
        <f aca="false">IFERROR(J369/M369*30,0)</f>
        <v>0</v>
      </c>
      <c r="O369" s="9" t="n">
        <f aca="false">MAX(N369-0.005,0)*MAX(ABS(L369)-0.25,0)*IF(IF(M369&gt;=384,0,M369)&gt;0,(384-M369)/384,0)*10000000</f>
        <v>0</v>
      </c>
    </row>
    <row r="370" customFormat="false" ht="12.8" hidden="false" customHeight="false" outlineLevel="0" collapsed="false">
      <c r="A370" s="4" t="n">
        <f aca="false">EXPORT!A370</f>
        <v>0</v>
      </c>
      <c r="B370" s="4" t="n">
        <f aca="false">EXPORT!B370</f>
        <v>0</v>
      </c>
      <c r="C370" s="5" t="n">
        <f aca="false">IFERROR(VALUE(SUBSTITUTE(EXPORT!C370, " EUR", "")),0)</f>
        <v>0</v>
      </c>
      <c r="D370" s="5" t="n">
        <f aca="false">IFERROR(VALUE(SUBSTITUTE(EXPORT!D370, " EUR", "")),0)</f>
        <v>0</v>
      </c>
      <c r="E370" s="6" t="str">
        <f aca="false">CONCATENATE(MID(EXPORT!E370,7,4),"/",MID(EXPORT!E370,4,2),"/",LEFT(EXPORT!E370,2))</f>
        <v>//</v>
      </c>
      <c r="F370" s="5" t="n">
        <f aca="false">IFERROR(VALUE(EXPORT!G370),0)</f>
        <v>0</v>
      </c>
      <c r="G370" s="5" t="n">
        <f aca="false">IFERROR(VALUE(EXPORT!H370),0)</f>
        <v>0</v>
      </c>
      <c r="H370" s="5" t="n">
        <f aca="false">IFERROR(D370,0)</f>
        <v>0</v>
      </c>
      <c r="I370" s="7" t="n">
        <f aca="false">IFERROR(IF(C370&gt;100,C370/10,C370)/F370-1,0)</f>
        <v>0</v>
      </c>
      <c r="J370" s="7" t="n">
        <f aca="false">IFERROR(IF(H370&gt;100,H370/10,H370)/F370-1,0)</f>
        <v>0</v>
      </c>
      <c r="K370" s="5" t="n">
        <f aca="false">IFERROR(VALUE(SUBSTITUTE(EXPORT!F370, " EUR", "")),0)</f>
        <v>0</v>
      </c>
      <c r="L370" s="8" t="n">
        <f aca="false">IFERROR(C370/K370-1,0)</f>
        <v>0</v>
      </c>
      <c r="M370" s="4" t="n">
        <f aca="true">IFERROR(DATEDIF(TODAY(),EXPORT!E370,"d"),0)</f>
        <v>0</v>
      </c>
      <c r="N370" s="8" t="n">
        <f aca="false">IFERROR(J370/M370*30,0)</f>
        <v>0</v>
      </c>
      <c r="O370" s="9" t="n">
        <f aca="false">MAX(N370-0.005,0)*MAX(ABS(L370)-0.25,0)*IF(IF(M370&gt;=384,0,M370)&gt;0,(384-M370)/384,0)*10000000</f>
        <v>0</v>
      </c>
    </row>
    <row r="371" customFormat="false" ht="12.8" hidden="false" customHeight="false" outlineLevel="0" collapsed="false">
      <c r="A371" s="10" t="n">
        <f aca="false">EXPORT!A371</f>
        <v>0</v>
      </c>
      <c r="B371" s="10" t="n">
        <f aca="false">EXPORT!B371</f>
        <v>0</v>
      </c>
      <c r="C371" s="11" t="n">
        <f aca="false">IFERROR(VALUE(SUBSTITUTE(EXPORT!C371, " EUR", "")),0)</f>
        <v>0</v>
      </c>
      <c r="D371" s="11" t="n">
        <f aca="false">IFERROR(VALUE(SUBSTITUTE(EXPORT!D371, " EUR", "")),0)</f>
        <v>0</v>
      </c>
      <c r="E371" s="12" t="str">
        <f aca="false">CONCATENATE(MID(EXPORT!E371,7,4),"/",MID(EXPORT!E371,4,2),"/",LEFT(EXPORT!E371,2))</f>
        <v>//</v>
      </c>
      <c r="F371" s="11" t="n">
        <f aca="false">IFERROR(VALUE(EXPORT!G371),0)</f>
        <v>0</v>
      </c>
      <c r="G371" s="11" t="n">
        <f aca="false">IFERROR(VALUE(EXPORT!H371),0)</f>
        <v>0</v>
      </c>
      <c r="H371" s="11" t="n">
        <f aca="false">IFERROR(D371,0)</f>
        <v>0</v>
      </c>
      <c r="I371" s="13" t="n">
        <f aca="false">IFERROR(IF(C371&gt;100,C371/10,C371)/F371-1,0)</f>
        <v>0</v>
      </c>
      <c r="J371" s="13" t="n">
        <f aca="false">IFERROR(IF(H371&gt;100,H371/10,H371)/F371-1,0)</f>
        <v>0</v>
      </c>
      <c r="K371" s="11" t="n">
        <f aca="false">IFERROR(VALUE(SUBSTITUTE(EXPORT!F371, " EUR", "")),0)</f>
        <v>0</v>
      </c>
      <c r="L371" s="14" t="n">
        <f aca="false">IFERROR(C371/K371-1,0)</f>
        <v>0</v>
      </c>
      <c r="M371" s="10" t="n">
        <f aca="true">IFERROR(DATEDIF(TODAY(),EXPORT!E371,"d"),0)</f>
        <v>0</v>
      </c>
      <c r="N371" s="14" t="n">
        <f aca="false">IFERROR(J371/M371*30,0)</f>
        <v>0</v>
      </c>
      <c r="O371" s="9" t="n">
        <f aca="false">MAX(N371-0.005,0)*MAX(ABS(L371)-0.25,0)*IF(IF(M371&gt;=384,0,M371)&gt;0,(384-M371)/384,0)*10000000</f>
        <v>0</v>
      </c>
    </row>
    <row r="372" customFormat="false" ht="12.8" hidden="false" customHeight="false" outlineLevel="0" collapsed="false">
      <c r="A372" s="4" t="n">
        <f aca="false">EXPORT!A372</f>
        <v>0</v>
      </c>
      <c r="B372" s="4" t="n">
        <f aca="false">EXPORT!B372</f>
        <v>0</v>
      </c>
      <c r="C372" s="5" t="n">
        <f aca="false">IFERROR(VALUE(SUBSTITUTE(EXPORT!C372, " EUR", "")),0)</f>
        <v>0</v>
      </c>
      <c r="D372" s="5" t="n">
        <f aca="false">IFERROR(VALUE(SUBSTITUTE(EXPORT!D372, " EUR", "")),0)</f>
        <v>0</v>
      </c>
      <c r="E372" s="6" t="str">
        <f aca="false">CONCATENATE(MID(EXPORT!E372,7,4),"/",MID(EXPORT!E372,4,2),"/",LEFT(EXPORT!E372,2))</f>
        <v>//</v>
      </c>
      <c r="F372" s="5" t="n">
        <f aca="false">IFERROR(VALUE(EXPORT!G372),0)</f>
        <v>0</v>
      </c>
      <c r="G372" s="5" t="n">
        <f aca="false">IFERROR(VALUE(EXPORT!H372),0)</f>
        <v>0</v>
      </c>
      <c r="H372" s="5" t="n">
        <f aca="false">IFERROR(D372,0)</f>
        <v>0</v>
      </c>
      <c r="I372" s="7" t="n">
        <f aca="false">IFERROR(IF(C372&gt;100,C372/10,C372)/F372-1,0)</f>
        <v>0</v>
      </c>
      <c r="J372" s="7" t="n">
        <f aca="false">IFERROR(IF(H372&gt;100,H372/10,H372)/F372-1,0)</f>
        <v>0</v>
      </c>
      <c r="K372" s="5" t="n">
        <f aca="false">IFERROR(VALUE(SUBSTITUTE(EXPORT!F372, " EUR", "")),0)</f>
        <v>0</v>
      </c>
      <c r="L372" s="8" t="n">
        <f aca="false">IFERROR(C372/K372-1,0)</f>
        <v>0</v>
      </c>
      <c r="M372" s="4" t="n">
        <f aca="true">IFERROR(DATEDIF(TODAY(),EXPORT!E372,"d"),0)</f>
        <v>0</v>
      </c>
      <c r="N372" s="8" t="n">
        <f aca="false">IFERROR(J372/M372*30,0)</f>
        <v>0</v>
      </c>
      <c r="O372" s="9" t="n">
        <f aca="false">MAX(N372-0.005,0)*MAX(ABS(L372)-0.25,0)*IF(IF(M372&gt;=384,0,M372)&gt;0,(384-M372)/384,0)*10000000</f>
        <v>0</v>
      </c>
    </row>
    <row r="373" customFormat="false" ht="12.8" hidden="false" customHeight="false" outlineLevel="0" collapsed="false">
      <c r="A373" s="10" t="n">
        <f aca="false">EXPORT!A373</f>
        <v>0</v>
      </c>
      <c r="B373" s="10" t="n">
        <f aca="false">EXPORT!B373</f>
        <v>0</v>
      </c>
      <c r="C373" s="11" t="n">
        <f aca="false">IFERROR(VALUE(SUBSTITUTE(EXPORT!C373, " EUR", "")),0)</f>
        <v>0</v>
      </c>
      <c r="D373" s="11" t="n">
        <f aca="false">IFERROR(VALUE(SUBSTITUTE(EXPORT!D373, " EUR", "")),0)</f>
        <v>0</v>
      </c>
      <c r="E373" s="12" t="str">
        <f aca="false">CONCATENATE(MID(EXPORT!E373,7,4),"/",MID(EXPORT!E373,4,2),"/",LEFT(EXPORT!E373,2))</f>
        <v>//</v>
      </c>
      <c r="F373" s="11" t="n">
        <f aca="false">IFERROR(VALUE(EXPORT!G373),0)</f>
        <v>0</v>
      </c>
      <c r="G373" s="11" t="n">
        <f aca="false">IFERROR(VALUE(EXPORT!H373),0)</f>
        <v>0</v>
      </c>
      <c r="H373" s="11" t="n">
        <f aca="false">IFERROR(D373,0)</f>
        <v>0</v>
      </c>
      <c r="I373" s="13" t="n">
        <f aca="false">IFERROR(IF(C373&gt;100,C373/10,C373)/F373-1,0)</f>
        <v>0</v>
      </c>
      <c r="J373" s="13" t="n">
        <f aca="false">IFERROR(IF(H373&gt;100,H373/10,H373)/F373-1,0)</f>
        <v>0</v>
      </c>
      <c r="K373" s="11" t="n">
        <f aca="false">IFERROR(VALUE(SUBSTITUTE(EXPORT!F373, " EUR", "")),0)</f>
        <v>0</v>
      </c>
      <c r="L373" s="14" t="n">
        <f aca="false">IFERROR(C373/K373-1,0)</f>
        <v>0</v>
      </c>
      <c r="M373" s="10" t="n">
        <f aca="true">IFERROR(DATEDIF(TODAY(),EXPORT!E373,"d"),0)</f>
        <v>0</v>
      </c>
      <c r="N373" s="14" t="n">
        <f aca="false">IFERROR(J373/M373*30,0)</f>
        <v>0</v>
      </c>
      <c r="O373" s="9" t="n">
        <f aca="false">MAX(N373-0.005,0)*MAX(ABS(L373)-0.25,0)*IF(IF(M373&gt;=384,0,M373)&gt;0,(384-M373)/384,0)*10000000</f>
        <v>0</v>
      </c>
    </row>
    <row r="374" customFormat="false" ht="12.8" hidden="false" customHeight="false" outlineLevel="0" collapsed="false">
      <c r="A374" s="4" t="n">
        <f aca="false">EXPORT!A374</f>
        <v>0</v>
      </c>
      <c r="B374" s="4" t="n">
        <f aca="false">EXPORT!B374</f>
        <v>0</v>
      </c>
      <c r="C374" s="5" t="n">
        <f aca="false">IFERROR(VALUE(SUBSTITUTE(EXPORT!C374, " EUR", "")),0)</f>
        <v>0</v>
      </c>
      <c r="D374" s="5" t="n">
        <f aca="false">IFERROR(VALUE(SUBSTITUTE(EXPORT!D374, " EUR", "")),0)</f>
        <v>0</v>
      </c>
      <c r="E374" s="6" t="str">
        <f aca="false">CONCATENATE(MID(EXPORT!E374,7,4),"/",MID(EXPORT!E374,4,2),"/",LEFT(EXPORT!E374,2))</f>
        <v>//</v>
      </c>
      <c r="F374" s="5" t="n">
        <f aca="false">IFERROR(VALUE(EXPORT!G374),0)</f>
        <v>0</v>
      </c>
      <c r="G374" s="5" t="n">
        <f aca="false">IFERROR(VALUE(EXPORT!H374),0)</f>
        <v>0</v>
      </c>
      <c r="H374" s="5" t="n">
        <f aca="false">IFERROR(D374,0)</f>
        <v>0</v>
      </c>
      <c r="I374" s="7" t="n">
        <f aca="false">IFERROR(IF(C374&gt;100,C374/10,C374)/F374-1,0)</f>
        <v>0</v>
      </c>
      <c r="J374" s="7" t="n">
        <f aca="false">IFERROR(IF(H374&gt;100,H374/10,H374)/F374-1,0)</f>
        <v>0</v>
      </c>
      <c r="K374" s="5" t="n">
        <f aca="false">IFERROR(VALUE(SUBSTITUTE(EXPORT!F374, " EUR", "")),0)</f>
        <v>0</v>
      </c>
      <c r="L374" s="8" t="n">
        <f aca="false">IFERROR(C374/K374-1,0)</f>
        <v>0</v>
      </c>
      <c r="M374" s="4" t="n">
        <f aca="true">IFERROR(DATEDIF(TODAY(),EXPORT!E374,"d"),0)</f>
        <v>0</v>
      </c>
      <c r="N374" s="8" t="n">
        <f aca="false">IFERROR(J374/M374*30,0)</f>
        <v>0</v>
      </c>
      <c r="O374" s="9" t="n">
        <f aca="false">MAX(N374-0.005,0)*MAX(ABS(L374)-0.25,0)*IF(IF(M374&gt;=384,0,M374)&gt;0,(384-M374)/384,0)*10000000</f>
        <v>0</v>
      </c>
    </row>
    <row r="375" customFormat="false" ht="12.8" hidden="false" customHeight="false" outlineLevel="0" collapsed="false">
      <c r="A375" s="10" t="n">
        <f aca="false">EXPORT!A375</f>
        <v>0</v>
      </c>
      <c r="B375" s="10" t="n">
        <f aca="false">EXPORT!B375</f>
        <v>0</v>
      </c>
      <c r="C375" s="11" t="n">
        <f aca="false">IFERROR(VALUE(SUBSTITUTE(EXPORT!C375, " EUR", "")),0)</f>
        <v>0</v>
      </c>
      <c r="D375" s="11" t="n">
        <f aca="false">IFERROR(VALUE(SUBSTITUTE(EXPORT!D375, " EUR", "")),0)</f>
        <v>0</v>
      </c>
      <c r="E375" s="12" t="str">
        <f aca="false">CONCATENATE(MID(EXPORT!E375,7,4),"/",MID(EXPORT!E375,4,2),"/",LEFT(EXPORT!E375,2))</f>
        <v>//</v>
      </c>
      <c r="F375" s="11" t="n">
        <f aca="false">IFERROR(VALUE(EXPORT!G375),0)</f>
        <v>0</v>
      </c>
      <c r="G375" s="11" t="n">
        <f aca="false">IFERROR(VALUE(EXPORT!H375),0)</f>
        <v>0</v>
      </c>
      <c r="H375" s="11" t="n">
        <f aca="false">IFERROR(D375,0)</f>
        <v>0</v>
      </c>
      <c r="I375" s="13" t="n">
        <f aca="false">IFERROR(IF(C375&gt;100,C375/10,C375)/F375-1,0)</f>
        <v>0</v>
      </c>
      <c r="J375" s="13" t="n">
        <f aca="false">IFERROR(IF(H375&gt;100,H375/10,H375)/F375-1,0)</f>
        <v>0</v>
      </c>
      <c r="K375" s="11" t="n">
        <f aca="false">IFERROR(VALUE(SUBSTITUTE(EXPORT!F375, " EUR", "")),0)</f>
        <v>0</v>
      </c>
      <c r="L375" s="14" t="n">
        <f aca="false">IFERROR(C375/K375-1,0)</f>
        <v>0</v>
      </c>
      <c r="M375" s="10" t="n">
        <f aca="true">IFERROR(DATEDIF(TODAY(),EXPORT!E375,"d"),0)</f>
        <v>0</v>
      </c>
      <c r="N375" s="14" t="n">
        <f aca="false">IFERROR(J375/M375*30,0)</f>
        <v>0</v>
      </c>
      <c r="O375" s="9" t="n">
        <f aca="false">MAX(N375-0.005,0)*MAX(ABS(L375)-0.25,0)*IF(IF(M375&gt;=384,0,M375)&gt;0,(384-M375)/384,0)*10000000</f>
        <v>0</v>
      </c>
    </row>
    <row r="376" customFormat="false" ht="12.8" hidden="false" customHeight="false" outlineLevel="0" collapsed="false">
      <c r="A376" s="4" t="n">
        <f aca="false">EXPORT!A376</f>
        <v>0</v>
      </c>
      <c r="B376" s="4" t="n">
        <f aca="false">EXPORT!B376</f>
        <v>0</v>
      </c>
      <c r="C376" s="5" t="n">
        <f aca="false">IFERROR(VALUE(SUBSTITUTE(EXPORT!C376, " EUR", "")),0)</f>
        <v>0</v>
      </c>
      <c r="D376" s="5" t="n">
        <f aca="false">IFERROR(VALUE(SUBSTITUTE(EXPORT!D376, " EUR", "")),0)</f>
        <v>0</v>
      </c>
      <c r="E376" s="6" t="str">
        <f aca="false">CONCATENATE(MID(EXPORT!E376,7,4),"/",MID(EXPORT!E376,4,2),"/",LEFT(EXPORT!E376,2))</f>
        <v>//</v>
      </c>
      <c r="F376" s="5" t="n">
        <f aca="false">IFERROR(VALUE(EXPORT!G376),0)</f>
        <v>0</v>
      </c>
      <c r="G376" s="5" t="n">
        <f aca="false">IFERROR(VALUE(EXPORT!H376),0)</f>
        <v>0</v>
      </c>
      <c r="H376" s="5" t="n">
        <f aca="false">IFERROR(D376,0)</f>
        <v>0</v>
      </c>
      <c r="I376" s="7" t="n">
        <f aca="false">IFERROR(IF(C376&gt;100,C376/10,C376)/F376-1,0)</f>
        <v>0</v>
      </c>
      <c r="J376" s="7" t="n">
        <f aca="false">IFERROR(IF(H376&gt;100,H376/10,H376)/F376-1,0)</f>
        <v>0</v>
      </c>
      <c r="K376" s="5" t="n">
        <f aca="false">IFERROR(VALUE(SUBSTITUTE(EXPORT!F376, " EUR", "")),0)</f>
        <v>0</v>
      </c>
      <c r="L376" s="8" t="n">
        <f aca="false">IFERROR(C376/K376-1,0)</f>
        <v>0</v>
      </c>
      <c r="M376" s="4" t="n">
        <f aca="true">IFERROR(DATEDIF(TODAY(),EXPORT!E376,"d"),0)</f>
        <v>0</v>
      </c>
      <c r="N376" s="8" t="n">
        <f aca="false">IFERROR(J376/M376*30,0)</f>
        <v>0</v>
      </c>
      <c r="O376" s="9" t="n">
        <f aca="false">MAX(N376-0.005,0)*MAX(ABS(L376)-0.25,0)*IF(IF(M376&gt;=384,0,M376)&gt;0,(384-M376)/384,0)*10000000</f>
        <v>0</v>
      </c>
    </row>
    <row r="377" customFormat="false" ht="12.8" hidden="false" customHeight="false" outlineLevel="0" collapsed="false">
      <c r="A377" s="10" t="n">
        <f aca="false">EXPORT!A377</f>
        <v>0</v>
      </c>
      <c r="B377" s="10" t="n">
        <f aca="false">EXPORT!B377</f>
        <v>0</v>
      </c>
      <c r="C377" s="11" t="n">
        <f aca="false">IFERROR(VALUE(SUBSTITUTE(EXPORT!C377, " EUR", "")),0)</f>
        <v>0</v>
      </c>
      <c r="D377" s="11" t="n">
        <f aca="false">IFERROR(VALUE(SUBSTITUTE(EXPORT!D377, " EUR", "")),0)</f>
        <v>0</v>
      </c>
      <c r="E377" s="12" t="str">
        <f aca="false">CONCATENATE(MID(EXPORT!E377,7,4),"/",MID(EXPORT!E377,4,2),"/",LEFT(EXPORT!E377,2))</f>
        <v>//</v>
      </c>
      <c r="F377" s="11" t="n">
        <f aca="false">IFERROR(VALUE(EXPORT!G377),0)</f>
        <v>0</v>
      </c>
      <c r="G377" s="11" t="n">
        <f aca="false">IFERROR(VALUE(EXPORT!H377),0)</f>
        <v>0</v>
      </c>
      <c r="H377" s="11" t="n">
        <f aca="false">IFERROR(D377,0)</f>
        <v>0</v>
      </c>
      <c r="I377" s="13" t="n">
        <f aca="false">IFERROR(IF(C377&gt;100,C377/10,C377)/F377-1,0)</f>
        <v>0</v>
      </c>
      <c r="J377" s="13" t="n">
        <f aca="false">IFERROR(IF(H377&gt;100,H377/10,H377)/F377-1,0)</f>
        <v>0</v>
      </c>
      <c r="K377" s="11" t="n">
        <f aca="false">IFERROR(VALUE(SUBSTITUTE(EXPORT!F377, " EUR", "")),0)</f>
        <v>0</v>
      </c>
      <c r="L377" s="14" t="n">
        <f aca="false">IFERROR(C377/K377-1,0)</f>
        <v>0</v>
      </c>
      <c r="M377" s="10" t="n">
        <f aca="true">IFERROR(DATEDIF(TODAY(),EXPORT!E377,"d"),0)</f>
        <v>0</v>
      </c>
      <c r="N377" s="14" t="n">
        <f aca="false">IFERROR(J377/M377*30,0)</f>
        <v>0</v>
      </c>
      <c r="O377" s="9" t="n">
        <f aca="false">MAX(N377-0.005,0)*MAX(ABS(L377)-0.25,0)*IF(IF(M377&gt;=384,0,M377)&gt;0,(384-M377)/384,0)*10000000</f>
        <v>0</v>
      </c>
    </row>
    <row r="378" customFormat="false" ht="12.8" hidden="false" customHeight="false" outlineLevel="0" collapsed="false">
      <c r="A378" s="4" t="n">
        <f aca="false">EXPORT!A378</f>
        <v>0</v>
      </c>
      <c r="B378" s="4" t="n">
        <f aca="false">EXPORT!B378</f>
        <v>0</v>
      </c>
      <c r="C378" s="5" t="n">
        <f aca="false">IFERROR(VALUE(SUBSTITUTE(EXPORT!C378, " EUR", "")),0)</f>
        <v>0</v>
      </c>
      <c r="D378" s="5" t="n">
        <f aca="false">IFERROR(VALUE(SUBSTITUTE(EXPORT!D378, " EUR", "")),0)</f>
        <v>0</v>
      </c>
      <c r="E378" s="6" t="str">
        <f aca="false">CONCATENATE(MID(EXPORT!E378,7,4),"/",MID(EXPORT!E378,4,2),"/",LEFT(EXPORT!E378,2))</f>
        <v>//</v>
      </c>
      <c r="F378" s="5" t="n">
        <f aca="false">IFERROR(VALUE(EXPORT!G378),0)</f>
        <v>0</v>
      </c>
      <c r="G378" s="5" t="n">
        <f aca="false">IFERROR(VALUE(EXPORT!H378),0)</f>
        <v>0</v>
      </c>
      <c r="H378" s="5" t="n">
        <f aca="false">IFERROR(D378,0)</f>
        <v>0</v>
      </c>
      <c r="I378" s="7" t="n">
        <f aca="false">IFERROR(IF(C378&gt;100,C378/10,C378)/F378-1,0)</f>
        <v>0</v>
      </c>
      <c r="J378" s="7" t="n">
        <f aca="false">IFERROR(IF(H378&gt;100,H378/10,H378)/F378-1,0)</f>
        <v>0</v>
      </c>
      <c r="K378" s="5" t="n">
        <f aca="false">IFERROR(VALUE(SUBSTITUTE(EXPORT!F378, " EUR", "")),0)</f>
        <v>0</v>
      </c>
      <c r="L378" s="8" t="n">
        <f aca="false">IFERROR(C378/K378-1,0)</f>
        <v>0</v>
      </c>
      <c r="M378" s="4" t="n">
        <f aca="true">IFERROR(DATEDIF(TODAY(),EXPORT!E378,"d"),0)</f>
        <v>0</v>
      </c>
      <c r="N378" s="8" t="n">
        <f aca="false">IFERROR(J378/M378*30,0)</f>
        <v>0</v>
      </c>
      <c r="O378" s="9" t="n">
        <f aca="false">MAX(N378-0.005,0)*MAX(ABS(L378)-0.25,0)*IF(IF(M378&gt;=384,0,M378)&gt;0,(384-M378)/384,0)*10000000</f>
        <v>0</v>
      </c>
    </row>
    <row r="379" customFormat="false" ht="12.8" hidden="false" customHeight="false" outlineLevel="0" collapsed="false">
      <c r="A379" s="10" t="n">
        <f aca="false">EXPORT!A379</f>
        <v>0</v>
      </c>
      <c r="B379" s="10" t="n">
        <f aca="false">EXPORT!B379</f>
        <v>0</v>
      </c>
      <c r="C379" s="11" t="n">
        <f aca="false">IFERROR(VALUE(SUBSTITUTE(EXPORT!C379, " EUR", "")),0)</f>
        <v>0</v>
      </c>
      <c r="D379" s="11" t="n">
        <f aca="false">IFERROR(VALUE(SUBSTITUTE(EXPORT!D379, " EUR", "")),0)</f>
        <v>0</v>
      </c>
      <c r="E379" s="12" t="str">
        <f aca="false">CONCATENATE(MID(EXPORT!E379,7,4),"/",MID(EXPORT!E379,4,2),"/",LEFT(EXPORT!E379,2))</f>
        <v>//</v>
      </c>
      <c r="F379" s="11" t="n">
        <f aca="false">IFERROR(VALUE(EXPORT!G379),0)</f>
        <v>0</v>
      </c>
      <c r="G379" s="11" t="n">
        <f aca="false">IFERROR(VALUE(EXPORT!H379),0)</f>
        <v>0</v>
      </c>
      <c r="H379" s="11" t="n">
        <f aca="false">IFERROR(D379,0)</f>
        <v>0</v>
      </c>
      <c r="I379" s="13" t="n">
        <f aca="false">IFERROR(IF(C379&gt;100,C379/10,C379)/F379-1,0)</f>
        <v>0</v>
      </c>
      <c r="J379" s="13" t="n">
        <f aca="false">IFERROR(IF(H379&gt;100,H379/10,H379)/F379-1,0)</f>
        <v>0</v>
      </c>
      <c r="K379" s="11" t="n">
        <f aca="false">IFERROR(VALUE(SUBSTITUTE(EXPORT!F379, " EUR", "")),0)</f>
        <v>0</v>
      </c>
      <c r="L379" s="14" t="n">
        <f aca="false">IFERROR(C379/K379-1,0)</f>
        <v>0</v>
      </c>
      <c r="M379" s="10" t="n">
        <f aca="true">IFERROR(DATEDIF(TODAY(),EXPORT!E379,"d"),0)</f>
        <v>0</v>
      </c>
      <c r="N379" s="14" t="n">
        <f aca="false">IFERROR(J379/M379*30,0)</f>
        <v>0</v>
      </c>
      <c r="O379" s="9" t="n">
        <f aca="false">MAX(N379-0.005,0)*MAX(ABS(L379)-0.25,0)*IF(IF(M379&gt;=384,0,M379)&gt;0,(384-M379)/384,0)*10000000</f>
        <v>0</v>
      </c>
    </row>
    <row r="380" customFormat="false" ht="12.8" hidden="false" customHeight="false" outlineLevel="0" collapsed="false">
      <c r="A380" s="4" t="n">
        <f aca="false">EXPORT!A380</f>
        <v>0</v>
      </c>
      <c r="B380" s="4" t="n">
        <f aca="false">EXPORT!B380</f>
        <v>0</v>
      </c>
      <c r="C380" s="5" t="n">
        <f aca="false">IFERROR(VALUE(SUBSTITUTE(EXPORT!C380, " EUR", "")),0)</f>
        <v>0</v>
      </c>
      <c r="D380" s="5" t="n">
        <f aca="false">IFERROR(VALUE(SUBSTITUTE(EXPORT!D380, " EUR", "")),0)</f>
        <v>0</v>
      </c>
      <c r="E380" s="6" t="str">
        <f aca="false">CONCATENATE(MID(EXPORT!E380,7,4),"/",MID(EXPORT!E380,4,2),"/",LEFT(EXPORT!E380,2))</f>
        <v>//</v>
      </c>
      <c r="F380" s="5" t="n">
        <f aca="false">IFERROR(VALUE(EXPORT!G380),0)</f>
        <v>0</v>
      </c>
      <c r="G380" s="5" t="n">
        <f aca="false">IFERROR(VALUE(EXPORT!H380),0)</f>
        <v>0</v>
      </c>
      <c r="H380" s="5" t="n">
        <f aca="false">IFERROR(D380,0)</f>
        <v>0</v>
      </c>
      <c r="I380" s="7" t="n">
        <f aca="false">IFERROR(IF(C380&gt;100,C380/10,C380)/F380-1,0)</f>
        <v>0</v>
      </c>
      <c r="J380" s="7" t="n">
        <f aca="false">IFERROR(IF(H380&gt;100,H380/10,H380)/F380-1,0)</f>
        <v>0</v>
      </c>
      <c r="K380" s="5" t="n">
        <f aca="false">IFERROR(VALUE(SUBSTITUTE(EXPORT!F380, " EUR", "")),0)</f>
        <v>0</v>
      </c>
      <c r="L380" s="8" t="n">
        <f aca="false">IFERROR(C380/K380-1,0)</f>
        <v>0</v>
      </c>
      <c r="M380" s="4" t="n">
        <f aca="true">IFERROR(DATEDIF(TODAY(),EXPORT!E380,"d"),0)</f>
        <v>0</v>
      </c>
      <c r="N380" s="8" t="n">
        <f aca="false">IFERROR(J380/M380*30,0)</f>
        <v>0</v>
      </c>
      <c r="O380" s="9" t="n">
        <f aca="false">MAX(N380-0.005,0)*MAX(ABS(L380)-0.25,0)*IF(IF(M380&gt;=384,0,M380)&gt;0,(384-M380)/384,0)*10000000</f>
        <v>0</v>
      </c>
    </row>
    <row r="381" customFormat="false" ht="12.8" hidden="false" customHeight="false" outlineLevel="0" collapsed="false">
      <c r="A381" s="10" t="n">
        <f aca="false">EXPORT!A381</f>
        <v>0</v>
      </c>
      <c r="B381" s="10" t="n">
        <f aca="false">EXPORT!B381</f>
        <v>0</v>
      </c>
      <c r="C381" s="11" t="n">
        <f aca="false">IFERROR(VALUE(SUBSTITUTE(EXPORT!C381, " EUR", "")),0)</f>
        <v>0</v>
      </c>
      <c r="D381" s="11" t="n">
        <f aca="false">IFERROR(VALUE(SUBSTITUTE(EXPORT!D381, " EUR", "")),0)</f>
        <v>0</v>
      </c>
      <c r="E381" s="12" t="str">
        <f aca="false">CONCATENATE(MID(EXPORT!E381,7,4),"/",MID(EXPORT!E381,4,2),"/",LEFT(EXPORT!E381,2))</f>
        <v>//</v>
      </c>
      <c r="F381" s="11" t="n">
        <f aca="false">IFERROR(VALUE(EXPORT!G381),0)</f>
        <v>0</v>
      </c>
      <c r="G381" s="11" t="n">
        <f aca="false">IFERROR(VALUE(EXPORT!H381),0)</f>
        <v>0</v>
      </c>
      <c r="H381" s="11" t="n">
        <f aca="false">IFERROR(D381,0)</f>
        <v>0</v>
      </c>
      <c r="I381" s="13" t="n">
        <f aca="false">IFERROR(IF(C381&gt;100,C381/10,C381)/F381-1,0)</f>
        <v>0</v>
      </c>
      <c r="J381" s="13" t="n">
        <f aca="false">IFERROR(IF(H381&gt;100,H381/10,H381)/F381-1,0)</f>
        <v>0</v>
      </c>
      <c r="K381" s="11" t="n">
        <f aca="false">IFERROR(VALUE(SUBSTITUTE(EXPORT!F381, " EUR", "")),0)</f>
        <v>0</v>
      </c>
      <c r="L381" s="14" t="n">
        <f aca="false">IFERROR(C381/K381-1,0)</f>
        <v>0</v>
      </c>
      <c r="M381" s="10" t="n">
        <f aca="true">IFERROR(DATEDIF(TODAY(),EXPORT!E381,"d"),0)</f>
        <v>0</v>
      </c>
      <c r="N381" s="14" t="n">
        <f aca="false">IFERROR(J381/M381*30,0)</f>
        <v>0</v>
      </c>
      <c r="O381" s="9" t="n">
        <f aca="false">MAX(N381-0.005,0)*MAX(ABS(L381)-0.25,0)*IF(IF(M381&gt;=384,0,M381)&gt;0,(384-M381)/384,0)*10000000</f>
        <v>0</v>
      </c>
    </row>
    <row r="382" customFormat="false" ht="12.8" hidden="false" customHeight="false" outlineLevel="0" collapsed="false">
      <c r="A382" s="4" t="n">
        <f aca="false">EXPORT!A382</f>
        <v>0</v>
      </c>
      <c r="B382" s="4" t="n">
        <f aca="false">EXPORT!B382</f>
        <v>0</v>
      </c>
      <c r="C382" s="5" t="n">
        <f aca="false">IFERROR(VALUE(SUBSTITUTE(EXPORT!C382, " EUR", "")),0)</f>
        <v>0</v>
      </c>
      <c r="D382" s="5" t="n">
        <f aca="false">IFERROR(VALUE(SUBSTITUTE(EXPORT!D382, " EUR", "")),0)</f>
        <v>0</v>
      </c>
      <c r="E382" s="6" t="str">
        <f aca="false">CONCATENATE(MID(EXPORT!E382,7,4),"/",MID(EXPORT!E382,4,2),"/",LEFT(EXPORT!E382,2))</f>
        <v>//</v>
      </c>
      <c r="F382" s="5" t="n">
        <f aca="false">IFERROR(VALUE(EXPORT!G382),0)</f>
        <v>0</v>
      </c>
      <c r="G382" s="5" t="n">
        <f aca="false">IFERROR(VALUE(EXPORT!H382),0)</f>
        <v>0</v>
      </c>
      <c r="H382" s="5" t="n">
        <f aca="false">IFERROR(D382,0)</f>
        <v>0</v>
      </c>
      <c r="I382" s="7" t="n">
        <f aca="false">IFERROR(IF(C382&gt;100,C382/10,C382)/F382-1,0)</f>
        <v>0</v>
      </c>
      <c r="J382" s="7" t="n">
        <f aca="false">IFERROR(IF(H382&gt;100,H382/10,H382)/F382-1,0)</f>
        <v>0</v>
      </c>
      <c r="K382" s="5" t="n">
        <f aca="false">IFERROR(VALUE(SUBSTITUTE(EXPORT!F382, " EUR", "")),0)</f>
        <v>0</v>
      </c>
      <c r="L382" s="8" t="n">
        <f aca="false">IFERROR(C382/K382-1,0)</f>
        <v>0</v>
      </c>
      <c r="M382" s="4" t="n">
        <f aca="true">IFERROR(DATEDIF(TODAY(),EXPORT!E382,"d"),0)</f>
        <v>0</v>
      </c>
      <c r="N382" s="8" t="n">
        <f aca="false">IFERROR(J382/M382*30,0)</f>
        <v>0</v>
      </c>
      <c r="O382" s="9" t="n">
        <f aca="false">MAX(N382-0.005,0)*MAX(ABS(L382)-0.25,0)*IF(IF(M382&gt;=384,0,M382)&gt;0,(384-M382)/384,0)*10000000</f>
        <v>0</v>
      </c>
    </row>
    <row r="383" customFormat="false" ht="12.8" hidden="false" customHeight="false" outlineLevel="0" collapsed="false">
      <c r="A383" s="10" t="n">
        <f aca="false">EXPORT!A383</f>
        <v>0</v>
      </c>
      <c r="B383" s="10" t="n">
        <f aca="false">EXPORT!B383</f>
        <v>0</v>
      </c>
      <c r="C383" s="11" t="n">
        <f aca="false">IFERROR(VALUE(SUBSTITUTE(EXPORT!C383, " EUR", "")),0)</f>
        <v>0</v>
      </c>
      <c r="D383" s="11" t="n">
        <f aca="false">IFERROR(VALUE(SUBSTITUTE(EXPORT!D383, " EUR", "")),0)</f>
        <v>0</v>
      </c>
      <c r="E383" s="12" t="str">
        <f aca="false">CONCATENATE(MID(EXPORT!E383,7,4),"/",MID(EXPORT!E383,4,2),"/",LEFT(EXPORT!E383,2))</f>
        <v>//</v>
      </c>
      <c r="F383" s="11" t="n">
        <f aca="false">IFERROR(VALUE(EXPORT!G383),0)</f>
        <v>0</v>
      </c>
      <c r="G383" s="11" t="n">
        <f aca="false">IFERROR(VALUE(EXPORT!H383),0)</f>
        <v>0</v>
      </c>
      <c r="H383" s="11" t="n">
        <f aca="false">IFERROR(D383,0)</f>
        <v>0</v>
      </c>
      <c r="I383" s="13" t="n">
        <f aca="false">IFERROR(IF(C383&gt;100,C383/10,C383)/F383-1,0)</f>
        <v>0</v>
      </c>
      <c r="J383" s="13" t="n">
        <f aca="false">IFERROR(IF(H383&gt;100,H383/10,H383)/F383-1,0)</f>
        <v>0</v>
      </c>
      <c r="K383" s="11" t="n">
        <f aca="false">IFERROR(VALUE(SUBSTITUTE(EXPORT!F383, " EUR", "")),0)</f>
        <v>0</v>
      </c>
      <c r="L383" s="14" t="n">
        <f aca="false">IFERROR(C383/K383-1,0)</f>
        <v>0</v>
      </c>
      <c r="M383" s="10" t="n">
        <f aca="true">IFERROR(DATEDIF(TODAY(),EXPORT!E383,"d"),0)</f>
        <v>0</v>
      </c>
      <c r="N383" s="14" t="n">
        <f aca="false">IFERROR(J383/M383*30,0)</f>
        <v>0</v>
      </c>
      <c r="O383" s="9" t="n">
        <f aca="false">MAX(N383-0.005,0)*MAX(ABS(L383)-0.25,0)*IF(IF(M383&gt;=384,0,M383)&gt;0,(384-M383)/384,0)*10000000</f>
        <v>0</v>
      </c>
    </row>
    <row r="384" customFormat="false" ht="12.8" hidden="false" customHeight="false" outlineLevel="0" collapsed="false">
      <c r="A384" s="4" t="n">
        <f aca="false">EXPORT!A384</f>
        <v>0</v>
      </c>
      <c r="B384" s="4" t="n">
        <f aca="false">EXPORT!B384</f>
        <v>0</v>
      </c>
      <c r="C384" s="5" t="n">
        <f aca="false">IFERROR(VALUE(SUBSTITUTE(EXPORT!C384, " EUR", "")),0)</f>
        <v>0</v>
      </c>
      <c r="D384" s="5" t="n">
        <f aca="false">IFERROR(VALUE(SUBSTITUTE(EXPORT!D384, " EUR", "")),0)</f>
        <v>0</v>
      </c>
      <c r="E384" s="6" t="str">
        <f aca="false">CONCATENATE(MID(EXPORT!E384,7,4),"/",MID(EXPORT!E384,4,2),"/",LEFT(EXPORT!E384,2))</f>
        <v>//</v>
      </c>
      <c r="F384" s="5" t="n">
        <f aca="false">IFERROR(VALUE(EXPORT!G384),0)</f>
        <v>0</v>
      </c>
      <c r="G384" s="5" t="n">
        <f aca="false">IFERROR(VALUE(EXPORT!H384),0)</f>
        <v>0</v>
      </c>
      <c r="H384" s="5" t="n">
        <f aca="false">IFERROR(D384,0)</f>
        <v>0</v>
      </c>
      <c r="I384" s="7" t="n">
        <f aca="false">IFERROR(IF(C384&gt;100,C384/10,C384)/F384-1,0)</f>
        <v>0</v>
      </c>
      <c r="J384" s="7" t="n">
        <f aca="false">IFERROR(IF(H384&gt;100,H384/10,H384)/F384-1,0)</f>
        <v>0</v>
      </c>
      <c r="K384" s="5" t="n">
        <f aca="false">IFERROR(VALUE(SUBSTITUTE(EXPORT!F384, " EUR", "")),0)</f>
        <v>0</v>
      </c>
      <c r="L384" s="8" t="n">
        <f aca="false">IFERROR(C384/K384-1,0)</f>
        <v>0</v>
      </c>
      <c r="M384" s="4" t="n">
        <f aca="true">IFERROR(DATEDIF(TODAY(),EXPORT!E384,"d"),0)</f>
        <v>0</v>
      </c>
      <c r="N384" s="8" t="n">
        <f aca="false">IFERROR(J384/M384*30,0)</f>
        <v>0</v>
      </c>
      <c r="O384" s="9" t="n">
        <f aca="false">MAX(N384-0.005,0)*MAX(ABS(L384)-0.25,0)*IF(IF(M384&gt;=384,0,M384)&gt;0,(384-M384)/384,0)*10000000</f>
        <v>0</v>
      </c>
    </row>
    <row r="385" customFormat="false" ht="12.8" hidden="false" customHeight="false" outlineLevel="0" collapsed="false">
      <c r="A385" s="10" t="n">
        <f aca="false">EXPORT!A385</f>
        <v>0</v>
      </c>
      <c r="B385" s="10" t="n">
        <f aca="false">EXPORT!B385</f>
        <v>0</v>
      </c>
      <c r="C385" s="11" t="n">
        <f aca="false">IFERROR(VALUE(SUBSTITUTE(EXPORT!C385, " EUR", "")),0)</f>
        <v>0</v>
      </c>
      <c r="D385" s="11" t="n">
        <f aca="false">IFERROR(VALUE(SUBSTITUTE(EXPORT!D385, " EUR", "")),0)</f>
        <v>0</v>
      </c>
      <c r="E385" s="12" t="str">
        <f aca="false">CONCATENATE(MID(EXPORT!E385,7,4),"/",MID(EXPORT!E385,4,2),"/",LEFT(EXPORT!E385,2))</f>
        <v>//</v>
      </c>
      <c r="F385" s="11" t="n">
        <f aca="false">IFERROR(VALUE(EXPORT!G385),0)</f>
        <v>0</v>
      </c>
      <c r="G385" s="11" t="n">
        <f aca="false">IFERROR(VALUE(EXPORT!H385),0)</f>
        <v>0</v>
      </c>
      <c r="H385" s="11" t="n">
        <f aca="false">IFERROR(D385,0)</f>
        <v>0</v>
      </c>
      <c r="I385" s="13" t="n">
        <f aca="false">IFERROR(IF(C385&gt;100,C385/10,C385)/F385-1,0)</f>
        <v>0</v>
      </c>
      <c r="J385" s="13" t="n">
        <f aca="false">IFERROR(IF(H385&gt;100,H385/10,H385)/F385-1,0)</f>
        <v>0</v>
      </c>
      <c r="K385" s="11" t="n">
        <f aca="false">IFERROR(VALUE(SUBSTITUTE(EXPORT!F385, " EUR", "")),0)</f>
        <v>0</v>
      </c>
      <c r="L385" s="14" t="n">
        <f aca="false">IFERROR(C385/K385-1,0)</f>
        <v>0</v>
      </c>
      <c r="M385" s="10" t="n">
        <f aca="true">IFERROR(DATEDIF(TODAY(),EXPORT!E385,"d"),0)</f>
        <v>0</v>
      </c>
      <c r="N385" s="14" t="n">
        <f aca="false">IFERROR(J385/M385*30,0)</f>
        <v>0</v>
      </c>
      <c r="O385" s="9" t="n">
        <f aca="false">MAX(N385-0.005,0)*MAX(ABS(L385)-0.25,0)*IF(IF(M385&gt;=384,0,M385)&gt;0,(384-M385)/384,0)*10000000</f>
        <v>0</v>
      </c>
    </row>
    <row r="386" customFormat="false" ht="12.8" hidden="false" customHeight="false" outlineLevel="0" collapsed="false">
      <c r="A386" s="4" t="n">
        <f aca="false">EXPORT!A386</f>
        <v>0</v>
      </c>
      <c r="B386" s="4" t="n">
        <f aca="false">EXPORT!B386</f>
        <v>0</v>
      </c>
      <c r="C386" s="5" t="n">
        <f aca="false">IFERROR(VALUE(SUBSTITUTE(EXPORT!C386, " EUR", "")),0)</f>
        <v>0</v>
      </c>
      <c r="D386" s="5" t="n">
        <f aca="false">IFERROR(VALUE(SUBSTITUTE(EXPORT!D386, " EUR", "")),0)</f>
        <v>0</v>
      </c>
      <c r="E386" s="6" t="str">
        <f aca="false">CONCATENATE(MID(EXPORT!E386,7,4),"/",MID(EXPORT!E386,4,2),"/",LEFT(EXPORT!E386,2))</f>
        <v>//</v>
      </c>
      <c r="F386" s="5" t="n">
        <f aca="false">IFERROR(VALUE(EXPORT!G386),0)</f>
        <v>0</v>
      </c>
      <c r="G386" s="5" t="n">
        <f aca="false">IFERROR(VALUE(EXPORT!H386),0)</f>
        <v>0</v>
      </c>
      <c r="H386" s="5" t="n">
        <f aca="false">IFERROR(D386,0)</f>
        <v>0</v>
      </c>
      <c r="I386" s="7" t="n">
        <f aca="false">IFERROR(IF(C386&gt;100,C386/10,C386)/F386-1,0)</f>
        <v>0</v>
      </c>
      <c r="J386" s="7" t="n">
        <f aca="false">IFERROR(IF(H386&gt;100,H386/10,H386)/F386-1,0)</f>
        <v>0</v>
      </c>
      <c r="K386" s="5" t="n">
        <f aca="false">IFERROR(VALUE(SUBSTITUTE(EXPORT!F386, " EUR", "")),0)</f>
        <v>0</v>
      </c>
      <c r="L386" s="8" t="n">
        <f aca="false">IFERROR(C386/K386-1,0)</f>
        <v>0</v>
      </c>
      <c r="M386" s="4" t="n">
        <f aca="true">IFERROR(DATEDIF(TODAY(),EXPORT!E386,"d"),0)</f>
        <v>0</v>
      </c>
      <c r="N386" s="8" t="n">
        <f aca="false">IFERROR(J386/M386*30,0)</f>
        <v>0</v>
      </c>
      <c r="O386" s="9" t="n">
        <f aca="false">MAX(N386-0.005,0)*MAX(ABS(L386)-0.25,0)*IF(IF(M386&gt;=384,0,M386)&gt;0,(384-M386)/384,0)*10000000</f>
        <v>0</v>
      </c>
    </row>
    <row r="387" customFormat="false" ht="12.8" hidden="false" customHeight="false" outlineLevel="0" collapsed="false">
      <c r="A387" s="10" t="n">
        <f aca="false">EXPORT!A387</f>
        <v>0</v>
      </c>
      <c r="B387" s="10" t="n">
        <f aca="false">EXPORT!B387</f>
        <v>0</v>
      </c>
      <c r="C387" s="11" t="n">
        <f aca="false">IFERROR(VALUE(SUBSTITUTE(EXPORT!C387, " EUR", "")),0)</f>
        <v>0</v>
      </c>
      <c r="D387" s="11" t="n">
        <f aca="false">IFERROR(VALUE(SUBSTITUTE(EXPORT!D387, " EUR", "")),0)</f>
        <v>0</v>
      </c>
      <c r="E387" s="12" t="str">
        <f aca="false">CONCATENATE(MID(EXPORT!E387,7,4),"/",MID(EXPORT!E387,4,2),"/",LEFT(EXPORT!E387,2))</f>
        <v>//</v>
      </c>
      <c r="F387" s="11" t="n">
        <f aca="false">IFERROR(VALUE(EXPORT!G387),0)</f>
        <v>0</v>
      </c>
      <c r="G387" s="11" t="n">
        <f aca="false">IFERROR(VALUE(EXPORT!H387),0)</f>
        <v>0</v>
      </c>
      <c r="H387" s="11" t="n">
        <f aca="false">IFERROR(D387,0)</f>
        <v>0</v>
      </c>
      <c r="I387" s="13" t="n">
        <f aca="false">IFERROR(IF(C387&gt;100,C387/10,C387)/F387-1,0)</f>
        <v>0</v>
      </c>
      <c r="J387" s="13" t="n">
        <f aca="false">IFERROR(IF(H387&gt;100,H387/10,H387)/F387-1,0)</f>
        <v>0</v>
      </c>
      <c r="K387" s="11" t="n">
        <f aca="false">IFERROR(VALUE(SUBSTITUTE(EXPORT!F387, " EUR", "")),0)</f>
        <v>0</v>
      </c>
      <c r="L387" s="14" t="n">
        <f aca="false">IFERROR(C387/K387-1,0)</f>
        <v>0</v>
      </c>
      <c r="M387" s="10" t="n">
        <f aca="true">IFERROR(DATEDIF(TODAY(),EXPORT!E387,"d"),0)</f>
        <v>0</v>
      </c>
      <c r="N387" s="14" t="n">
        <f aca="false">IFERROR(J387/M387*30,0)</f>
        <v>0</v>
      </c>
      <c r="O387" s="9" t="n">
        <f aca="false">MAX(N387-0.005,0)*MAX(ABS(L387)-0.25,0)*IF(IF(M387&gt;=384,0,M387)&gt;0,(384-M387)/384,0)*10000000</f>
        <v>0</v>
      </c>
    </row>
    <row r="388" customFormat="false" ht="12.8" hidden="false" customHeight="false" outlineLevel="0" collapsed="false">
      <c r="A388" s="4" t="n">
        <f aca="false">EXPORT!A388</f>
        <v>0</v>
      </c>
      <c r="B388" s="4" t="n">
        <f aca="false">EXPORT!B388</f>
        <v>0</v>
      </c>
      <c r="C388" s="5" t="n">
        <f aca="false">IFERROR(VALUE(SUBSTITUTE(EXPORT!C388, " EUR", "")),0)</f>
        <v>0</v>
      </c>
      <c r="D388" s="5" t="n">
        <f aca="false">IFERROR(VALUE(SUBSTITUTE(EXPORT!D388, " EUR", "")),0)</f>
        <v>0</v>
      </c>
      <c r="E388" s="6" t="str">
        <f aca="false">CONCATENATE(MID(EXPORT!E388,7,4),"/",MID(EXPORT!E388,4,2),"/",LEFT(EXPORT!E388,2))</f>
        <v>//</v>
      </c>
      <c r="F388" s="5" t="n">
        <f aca="false">IFERROR(VALUE(EXPORT!G388),0)</f>
        <v>0</v>
      </c>
      <c r="G388" s="5" t="n">
        <f aca="false">IFERROR(VALUE(EXPORT!H388),0)</f>
        <v>0</v>
      </c>
      <c r="H388" s="5" t="n">
        <f aca="false">IFERROR(D388,0)</f>
        <v>0</v>
      </c>
      <c r="I388" s="7" t="n">
        <f aca="false">IFERROR(IF(C388&gt;100,C388/10,C388)/F388-1,0)</f>
        <v>0</v>
      </c>
      <c r="J388" s="7" t="n">
        <f aca="false">IFERROR(IF(H388&gt;100,H388/10,H388)/F388-1,0)</f>
        <v>0</v>
      </c>
      <c r="K388" s="5" t="n">
        <f aca="false">IFERROR(VALUE(SUBSTITUTE(EXPORT!F388, " EUR", "")),0)</f>
        <v>0</v>
      </c>
      <c r="L388" s="8" t="n">
        <f aca="false">IFERROR(C388/K388-1,0)</f>
        <v>0</v>
      </c>
      <c r="M388" s="4" t="n">
        <f aca="true">IFERROR(DATEDIF(TODAY(),EXPORT!E388,"d"),0)</f>
        <v>0</v>
      </c>
      <c r="N388" s="8" t="n">
        <f aca="false">IFERROR(J388/M388*30,0)</f>
        <v>0</v>
      </c>
      <c r="O388" s="9" t="n">
        <f aca="false">MAX(N388-0.005,0)*MAX(ABS(L388)-0.25,0)*IF(IF(M388&gt;=384,0,M388)&gt;0,(384-M388)/384,0)*10000000</f>
        <v>0</v>
      </c>
    </row>
    <row r="389" customFormat="false" ht="12.8" hidden="false" customHeight="false" outlineLevel="0" collapsed="false">
      <c r="A389" s="10" t="n">
        <f aca="false">EXPORT!A389</f>
        <v>0</v>
      </c>
      <c r="B389" s="10" t="n">
        <f aca="false">EXPORT!B389</f>
        <v>0</v>
      </c>
      <c r="C389" s="11" t="n">
        <f aca="false">IFERROR(VALUE(SUBSTITUTE(EXPORT!C389, " EUR", "")),0)</f>
        <v>0</v>
      </c>
      <c r="D389" s="11" t="n">
        <f aca="false">IFERROR(VALUE(SUBSTITUTE(EXPORT!D389, " EUR", "")),0)</f>
        <v>0</v>
      </c>
      <c r="E389" s="12" t="str">
        <f aca="false">CONCATENATE(MID(EXPORT!E389,7,4),"/",MID(EXPORT!E389,4,2),"/",LEFT(EXPORT!E389,2))</f>
        <v>//</v>
      </c>
      <c r="F389" s="11" t="n">
        <f aca="false">IFERROR(VALUE(EXPORT!G389),0)</f>
        <v>0</v>
      </c>
      <c r="G389" s="11" t="n">
        <f aca="false">IFERROR(VALUE(EXPORT!H389),0)</f>
        <v>0</v>
      </c>
      <c r="H389" s="11" t="n">
        <f aca="false">IFERROR(D389,0)</f>
        <v>0</v>
      </c>
      <c r="I389" s="13" t="n">
        <f aca="false">IFERROR(IF(C389&gt;100,C389/10,C389)/F389-1,0)</f>
        <v>0</v>
      </c>
      <c r="J389" s="13" t="n">
        <f aca="false">IFERROR(IF(H389&gt;100,H389/10,H389)/F389-1,0)</f>
        <v>0</v>
      </c>
      <c r="K389" s="11" t="n">
        <f aca="false">IFERROR(VALUE(SUBSTITUTE(EXPORT!F389, " EUR", "")),0)</f>
        <v>0</v>
      </c>
      <c r="L389" s="14" t="n">
        <f aca="false">IFERROR(C389/K389-1,0)</f>
        <v>0</v>
      </c>
      <c r="M389" s="10" t="n">
        <f aca="true">IFERROR(DATEDIF(TODAY(),EXPORT!E389,"d"),0)</f>
        <v>0</v>
      </c>
      <c r="N389" s="14" t="n">
        <f aca="false">IFERROR(J389/M389*30,0)</f>
        <v>0</v>
      </c>
      <c r="O389" s="9" t="n">
        <f aca="false">MAX(N389-0.005,0)*MAX(ABS(L389)-0.25,0)*IF(IF(M389&gt;=384,0,M389)&gt;0,(384-M389)/384,0)*10000000</f>
        <v>0</v>
      </c>
    </row>
    <row r="390" customFormat="false" ht="12.8" hidden="false" customHeight="false" outlineLevel="0" collapsed="false">
      <c r="A390" s="4" t="n">
        <f aca="false">EXPORT!A390</f>
        <v>0</v>
      </c>
      <c r="B390" s="4" t="n">
        <f aca="false">EXPORT!B390</f>
        <v>0</v>
      </c>
      <c r="C390" s="5" t="n">
        <f aca="false">IFERROR(VALUE(SUBSTITUTE(EXPORT!C390, " EUR", "")),0)</f>
        <v>0</v>
      </c>
      <c r="D390" s="5" t="n">
        <f aca="false">IFERROR(VALUE(SUBSTITUTE(EXPORT!D390, " EUR", "")),0)</f>
        <v>0</v>
      </c>
      <c r="E390" s="6" t="str">
        <f aca="false">CONCATENATE(MID(EXPORT!E390,7,4),"/",MID(EXPORT!E390,4,2),"/",LEFT(EXPORT!E390,2))</f>
        <v>//</v>
      </c>
      <c r="F390" s="5" t="n">
        <f aca="false">IFERROR(VALUE(EXPORT!G390),0)</f>
        <v>0</v>
      </c>
      <c r="G390" s="5" t="n">
        <f aca="false">IFERROR(VALUE(EXPORT!H390),0)</f>
        <v>0</v>
      </c>
      <c r="H390" s="5" t="n">
        <f aca="false">IFERROR(D390,0)</f>
        <v>0</v>
      </c>
      <c r="I390" s="7" t="n">
        <f aca="false">IFERROR(IF(C390&gt;100,C390/10,C390)/F390-1,0)</f>
        <v>0</v>
      </c>
      <c r="J390" s="7" t="n">
        <f aca="false">IFERROR(IF(H390&gt;100,H390/10,H390)/F390-1,0)</f>
        <v>0</v>
      </c>
      <c r="K390" s="5" t="n">
        <f aca="false">IFERROR(VALUE(SUBSTITUTE(EXPORT!F390, " EUR", "")),0)</f>
        <v>0</v>
      </c>
      <c r="L390" s="8" t="n">
        <f aca="false">IFERROR(C390/K390-1,0)</f>
        <v>0</v>
      </c>
      <c r="M390" s="4" t="n">
        <f aca="true">IFERROR(DATEDIF(TODAY(),EXPORT!E390,"d"),0)</f>
        <v>0</v>
      </c>
      <c r="N390" s="8" t="n">
        <f aca="false">IFERROR(J390/M390*30,0)</f>
        <v>0</v>
      </c>
      <c r="O390" s="9" t="n">
        <f aca="false">MAX(N390-0.005,0)*MAX(ABS(L390)-0.25,0)*IF(IF(M390&gt;=384,0,M390)&gt;0,(384-M390)/384,0)*10000000</f>
        <v>0</v>
      </c>
    </row>
    <row r="391" customFormat="false" ht="12.8" hidden="false" customHeight="false" outlineLevel="0" collapsed="false">
      <c r="A391" s="10" t="n">
        <f aca="false">EXPORT!A391</f>
        <v>0</v>
      </c>
      <c r="B391" s="10" t="n">
        <f aca="false">EXPORT!B391</f>
        <v>0</v>
      </c>
      <c r="C391" s="11" t="n">
        <f aca="false">IFERROR(VALUE(SUBSTITUTE(EXPORT!C391, " EUR", "")),0)</f>
        <v>0</v>
      </c>
      <c r="D391" s="11" t="n">
        <f aca="false">IFERROR(VALUE(SUBSTITUTE(EXPORT!D391, " EUR", "")),0)</f>
        <v>0</v>
      </c>
      <c r="E391" s="12" t="str">
        <f aca="false">CONCATENATE(MID(EXPORT!E391,7,4),"/",MID(EXPORT!E391,4,2),"/",LEFT(EXPORT!E391,2))</f>
        <v>//</v>
      </c>
      <c r="F391" s="11" t="n">
        <f aca="false">IFERROR(VALUE(EXPORT!G391),0)</f>
        <v>0</v>
      </c>
      <c r="G391" s="11" t="n">
        <f aca="false">IFERROR(VALUE(EXPORT!H391),0)</f>
        <v>0</v>
      </c>
      <c r="H391" s="11" t="n">
        <f aca="false">IFERROR(D391,0)</f>
        <v>0</v>
      </c>
      <c r="I391" s="13" t="n">
        <f aca="false">IFERROR(IF(C391&gt;100,C391/10,C391)/F391-1,0)</f>
        <v>0</v>
      </c>
      <c r="J391" s="13" t="n">
        <f aca="false">IFERROR(IF(H391&gt;100,H391/10,H391)/F391-1,0)</f>
        <v>0</v>
      </c>
      <c r="K391" s="11" t="n">
        <f aca="false">IFERROR(VALUE(SUBSTITUTE(EXPORT!F391, " EUR", "")),0)</f>
        <v>0</v>
      </c>
      <c r="L391" s="14" t="n">
        <f aca="false">IFERROR(C391/K391-1,0)</f>
        <v>0</v>
      </c>
      <c r="M391" s="10" t="n">
        <f aca="true">IFERROR(DATEDIF(TODAY(),EXPORT!E391,"d"),0)</f>
        <v>0</v>
      </c>
      <c r="N391" s="14" t="n">
        <f aca="false">IFERROR(J391/M391*30,0)</f>
        <v>0</v>
      </c>
      <c r="O391" s="9" t="n">
        <f aca="false">MAX(N391-0.005,0)*MAX(ABS(L391)-0.25,0)*IF(IF(M391&gt;=384,0,M391)&gt;0,(384-M391)/384,0)*10000000</f>
        <v>0</v>
      </c>
    </row>
    <row r="392" customFormat="false" ht="12.8" hidden="false" customHeight="false" outlineLevel="0" collapsed="false">
      <c r="A392" s="4" t="n">
        <f aca="false">EXPORT!A392</f>
        <v>0</v>
      </c>
      <c r="B392" s="4" t="n">
        <f aca="false">EXPORT!B392</f>
        <v>0</v>
      </c>
      <c r="C392" s="5" t="n">
        <f aca="false">IFERROR(VALUE(SUBSTITUTE(EXPORT!C392, " EUR", "")),0)</f>
        <v>0</v>
      </c>
      <c r="D392" s="5" t="n">
        <f aca="false">IFERROR(VALUE(SUBSTITUTE(EXPORT!D392, " EUR", "")),0)</f>
        <v>0</v>
      </c>
      <c r="E392" s="6" t="str">
        <f aca="false">CONCATENATE(MID(EXPORT!E392,7,4),"/",MID(EXPORT!E392,4,2),"/",LEFT(EXPORT!E392,2))</f>
        <v>//</v>
      </c>
      <c r="F392" s="5" t="n">
        <f aca="false">IFERROR(VALUE(EXPORT!G392),0)</f>
        <v>0</v>
      </c>
      <c r="G392" s="5" t="n">
        <f aca="false">IFERROR(VALUE(EXPORT!H392),0)</f>
        <v>0</v>
      </c>
      <c r="H392" s="5" t="n">
        <f aca="false">IFERROR(D392,0)</f>
        <v>0</v>
      </c>
      <c r="I392" s="7" t="n">
        <f aca="false">IFERROR(IF(C392&gt;100,C392/10,C392)/F392-1,0)</f>
        <v>0</v>
      </c>
      <c r="J392" s="7" t="n">
        <f aca="false">IFERROR(IF(H392&gt;100,H392/10,H392)/F392-1,0)</f>
        <v>0</v>
      </c>
      <c r="K392" s="5" t="n">
        <f aca="false">IFERROR(VALUE(SUBSTITUTE(EXPORT!F392, " EUR", "")),0)</f>
        <v>0</v>
      </c>
      <c r="L392" s="8" t="n">
        <f aca="false">IFERROR(C392/K392-1,0)</f>
        <v>0</v>
      </c>
      <c r="M392" s="4" t="n">
        <f aca="true">IFERROR(DATEDIF(TODAY(),EXPORT!E392,"d"),0)</f>
        <v>0</v>
      </c>
      <c r="N392" s="8" t="n">
        <f aca="false">IFERROR(J392/M392*30,0)</f>
        <v>0</v>
      </c>
      <c r="O392" s="9" t="n">
        <f aca="false">MAX(N392-0.005,0)*MAX(ABS(L392)-0.25,0)*IF(IF(M392&gt;=384,0,M392)&gt;0,(384-M392)/384,0)*10000000</f>
        <v>0</v>
      </c>
    </row>
    <row r="393" customFormat="false" ht="12.8" hidden="false" customHeight="false" outlineLevel="0" collapsed="false">
      <c r="A393" s="10" t="n">
        <f aca="false">EXPORT!A393</f>
        <v>0</v>
      </c>
      <c r="B393" s="10" t="n">
        <f aca="false">EXPORT!B393</f>
        <v>0</v>
      </c>
      <c r="C393" s="11" t="n">
        <f aca="false">IFERROR(VALUE(SUBSTITUTE(EXPORT!C393, " EUR", "")),0)</f>
        <v>0</v>
      </c>
      <c r="D393" s="11" t="n">
        <f aca="false">IFERROR(VALUE(SUBSTITUTE(EXPORT!D393, " EUR", "")),0)</f>
        <v>0</v>
      </c>
      <c r="E393" s="12" t="str">
        <f aca="false">CONCATENATE(MID(EXPORT!E393,7,4),"/",MID(EXPORT!E393,4,2),"/",LEFT(EXPORT!E393,2))</f>
        <v>//</v>
      </c>
      <c r="F393" s="11" t="n">
        <f aca="false">IFERROR(VALUE(EXPORT!G393),0)</f>
        <v>0</v>
      </c>
      <c r="G393" s="11" t="n">
        <f aca="false">IFERROR(VALUE(EXPORT!H393),0)</f>
        <v>0</v>
      </c>
      <c r="H393" s="11" t="n">
        <f aca="false">IFERROR(D393,0)</f>
        <v>0</v>
      </c>
      <c r="I393" s="13" t="n">
        <f aca="false">IFERROR(IF(C393&gt;100,C393/10,C393)/F393-1,0)</f>
        <v>0</v>
      </c>
      <c r="J393" s="13" t="n">
        <f aca="false">IFERROR(IF(H393&gt;100,H393/10,H393)/F393-1,0)</f>
        <v>0</v>
      </c>
      <c r="K393" s="11" t="n">
        <f aca="false">IFERROR(VALUE(SUBSTITUTE(EXPORT!F393, " EUR", "")),0)</f>
        <v>0</v>
      </c>
      <c r="L393" s="14" t="n">
        <f aca="false">IFERROR(C393/K393-1,0)</f>
        <v>0</v>
      </c>
      <c r="M393" s="10" t="n">
        <f aca="true">IFERROR(DATEDIF(TODAY(),EXPORT!E393,"d"),0)</f>
        <v>0</v>
      </c>
      <c r="N393" s="14" t="n">
        <f aca="false">IFERROR(J393/M393*30,0)</f>
        <v>0</v>
      </c>
      <c r="O393" s="9" t="n">
        <f aca="false">MAX(N393-0.005,0)*MAX(ABS(L393)-0.25,0)*IF(IF(M393&gt;=384,0,M393)&gt;0,(384-M393)/384,0)*10000000</f>
        <v>0</v>
      </c>
    </row>
    <row r="394" customFormat="false" ht="12.8" hidden="false" customHeight="false" outlineLevel="0" collapsed="false">
      <c r="A394" s="4" t="n">
        <f aca="false">EXPORT!A394</f>
        <v>0</v>
      </c>
      <c r="B394" s="4" t="n">
        <f aca="false">EXPORT!B394</f>
        <v>0</v>
      </c>
      <c r="C394" s="5" t="n">
        <f aca="false">IFERROR(VALUE(SUBSTITUTE(EXPORT!C394, " EUR", "")),0)</f>
        <v>0</v>
      </c>
      <c r="D394" s="5" t="n">
        <f aca="false">IFERROR(VALUE(SUBSTITUTE(EXPORT!D394, " EUR", "")),0)</f>
        <v>0</v>
      </c>
      <c r="E394" s="6" t="str">
        <f aca="false">CONCATENATE(MID(EXPORT!E394,7,4),"/",MID(EXPORT!E394,4,2),"/",LEFT(EXPORT!E394,2))</f>
        <v>//</v>
      </c>
      <c r="F394" s="5" t="n">
        <f aca="false">IFERROR(VALUE(EXPORT!G394),0)</f>
        <v>0</v>
      </c>
      <c r="G394" s="5" t="n">
        <f aca="false">IFERROR(VALUE(EXPORT!H394),0)</f>
        <v>0</v>
      </c>
      <c r="H394" s="5" t="n">
        <f aca="false">IFERROR(D394,0)</f>
        <v>0</v>
      </c>
      <c r="I394" s="7" t="n">
        <f aca="false">IFERROR(IF(C394&gt;100,C394/10,C394)/F394-1,0)</f>
        <v>0</v>
      </c>
      <c r="J394" s="7" t="n">
        <f aca="false">IFERROR(IF(H394&gt;100,H394/10,H394)/F394-1,0)</f>
        <v>0</v>
      </c>
      <c r="K394" s="5" t="n">
        <f aca="false">IFERROR(VALUE(SUBSTITUTE(EXPORT!F394, " EUR", "")),0)</f>
        <v>0</v>
      </c>
      <c r="L394" s="8" t="n">
        <f aca="false">IFERROR(C394/K394-1,0)</f>
        <v>0</v>
      </c>
      <c r="M394" s="4" t="n">
        <f aca="true">IFERROR(DATEDIF(TODAY(),EXPORT!E394,"d"),0)</f>
        <v>0</v>
      </c>
      <c r="N394" s="8" t="n">
        <f aca="false">IFERROR(J394/M394*30,0)</f>
        <v>0</v>
      </c>
      <c r="O394" s="9" t="n">
        <f aca="false">MAX(N394-0.005,0)*MAX(ABS(L394)-0.25,0)*IF(IF(M394&gt;=384,0,M394)&gt;0,(384-M394)/384,0)*10000000</f>
        <v>0</v>
      </c>
    </row>
    <row r="395" customFormat="false" ht="12.8" hidden="false" customHeight="false" outlineLevel="0" collapsed="false">
      <c r="A395" s="10" t="n">
        <f aca="false">EXPORT!A395</f>
        <v>0</v>
      </c>
      <c r="B395" s="10" t="n">
        <f aca="false">EXPORT!B395</f>
        <v>0</v>
      </c>
      <c r="C395" s="11" t="n">
        <f aca="false">IFERROR(VALUE(SUBSTITUTE(EXPORT!C395, " EUR", "")),0)</f>
        <v>0</v>
      </c>
      <c r="D395" s="11" t="n">
        <f aca="false">IFERROR(VALUE(SUBSTITUTE(EXPORT!D395, " EUR", "")),0)</f>
        <v>0</v>
      </c>
      <c r="E395" s="12" t="str">
        <f aca="false">CONCATENATE(MID(EXPORT!E395,7,4),"/",MID(EXPORT!E395,4,2),"/",LEFT(EXPORT!E395,2))</f>
        <v>//</v>
      </c>
      <c r="F395" s="11" t="n">
        <f aca="false">IFERROR(VALUE(EXPORT!G395),0)</f>
        <v>0</v>
      </c>
      <c r="G395" s="11" t="n">
        <f aca="false">IFERROR(VALUE(EXPORT!H395),0)</f>
        <v>0</v>
      </c>
      <c r="H395" s="11" t="n">
        <f aca="false">IFERROR(D395,0)</f>
        <v>0</v>
      </c>
      <c r="I395" s="13" t="n">
        <f aca="false">IFERROR(IF(C395&gt;100,C395/10,C395)/F395-1,0)</f>
        <v>0</v>
      </c>
      <c r="J395" s="13" t="n">
        <f aca="false">IFERROR(IF(H395&gt;100,H395/10,H395)/F395-1,0)</f>
        <v>0</v>
      </c>
      <c r="K395" s="11" t="n">
        <f aca="false">IFERROR(VALUE(SUBSTITUTE(EXPORT!F395, " EUR", "")),0)</f>
        <v>0</v>
      </c>
      <c r="L395" s="14" t="n">
        <f aca="false">IFERROR(C395/K395-1,0)</f>
        <v>0</v>
      </c>
      <c r="M395" s="10" t="n">
        <f aca="true">IFERROR(DATEDIF(TODAY(),EXPORT!E395,"d"),0)</f>
        <v>0</v>
      </c>
      <c r="N395" s="14" t="n">
        <f aca="false">IFERROR(J395/M395*30,0)</f>
        <v>0</v>
      </c>
      <c r="O395" s="9" t="n">
        <f aca="false">MAX(N395-0.005,0)*MAX(ABS(L395)-0.25,0)*IF(IF(M395&gt;=384,0,M395)&gt;0,(384-M395)/384,0)*10000000</f>
        <v>0</v>
      </c>
    </row>
    <row r="396" customFormat="false" ht="12.8" hidden="false" customHeight="false" outlineLevel="0" collapsed="false">
      <c r="A396" s="4" t="n">
        <f aca="false">EXPORT!A396</f>
        <v>0</v>
      </c>
      <c r="B396" s="4" t="n">
        <f aca="false">EXPORT!B396</f>
        <v>0</v>
      </c>
      <c r="C396" s="5" t="n">
        <f aca="false">IFERROR(VALUE(SUBSTITUTE(EXPORT!C396, " EUR", "")),0)</f>
        <v>0</v>
      </c>
      <c r="D396" s="5" t="n">
        <f aca="false">IFERROR(VALUE(SUBSTITUTE(EXPORT!D396, " EUR", "")),0)</f>
        <v>0</v>
      </c>
      <c r="E396" s="6" t="str">
        <f aca="false">CONCATENATE(MID(EXPORT!E396,7,4),"/",MID(EXPORT!E396,4,2),"/",LEFT(EXPORT!E396,2))</f>
        <v>//</v>
      </c>
      <c r="F396" s="5" t="n">
        <f aca="false">IFERROR(VALUE(EXPORT!G396),0)</f>
        <v>0</v>
      </c>
      <c r="G396" s="5" t="n">
        <f aca="false">IFERROR(VALUE(EXPORT!H396),0)</f>
        <v>0</v>
      </c>
      <c r="H396" s="5" t="n">
        <f aca="false">IFERROR(D396,0)</f>
        <v>0</v>
      </c>
      <c r="I396" s="7" t="n">
        <f aca="false">IFERROR(IF(C396&gt;100,C396/10,C396)/F396-1,0)</f>
        <v>0</v>
      </c>
      <c r="J396" s="7" t="n">
        <f aca="false">IFERROR(IF(H396&gt;100,H396/10,H396)/F396-1,0)</f>
        <v>0</v>
      </c>
      <c r="K396" s="5" t="n">
        <f aca="false">IFERROR(VALUE(SUBSTITUTE(EXPORT!F396, " EUR", "")),0)</f>
        <v>0</v>
      </c>
      <c r="L396" s="8" t="n">
        <f aca="false">IFERROR(C396/K396-1,0)</f>
        <v>0</v>
      </c>
      <c r="M396" s="4" t="n">
        <f aca="true">IFERROR(DATEDIF(TODAY(),EXPORT!E396,"d"),0)</f>
        <v>0</v>
      </c>
      <c r="N396" s="8" t="n">
        <f aca="false">IFERROR(J396/M396*30,0)</f>
        <v>0</v>
      </c>
      <c r="O396" s="9" t="n">
        <f aca="false">MAX(N396-0.005,0)*MAX(ABS(L396)-0.25,0)*IF(IF(M396&gt;=384,0,M396)&gt;0,(384-M396)/384,0)*10000000</f>
        <v>0</v>
      </c>
    </row>
    <row r="397" customFormat="false" ht="12.8" hidden="false" customHeight="false" outlineLevel="0" collapsed="false">
      <c r="A397" s="10" t="n">
        <f aca="false">EXPORT!A397</f>
        <v>0</v>
      </c>
      <c r="B397" s="10" t="n">
        <f aca="false">EXPORT!B397</f>
        <v>0</v>
      </c>
      <c r="C397" s="11" t="n">
        <f aca="false">IFERROR(VALUE(SUBSTITUTE(EXPORT!C397, " EUR", "")),0)</f>
        <v>0</v>
      </c>
      <c r="D397" s="11" t="n">
        <f aca="false">IFERROR(VALUE(SUBSTITUTE(EXPORT!D397, " EUR", "")),0)</f>
        <v>0</v>
      </c>
      <c r="E397" s="12" t="str">
        <f aca="false">CONCATENATE(MID(EXPORT!E397,7,4),"/",MID(EXPORT!E397,4,2),"/",LEFT(EXPORT!E397,2))</f>
        <v>//</v>
      </c>
      <c r="F397" s="11" t="n">
        <f aca="false">IFERROR(VALUE(EXPORT!G397),0)</f>
        <v>0</v>
      </c>
      <c r="G397" s="11" t="n">
        <f aca="false">IFERROR(VALUE(EXPORT!H397),0)</f>
        <v>0</v>
      </c>
      <c r="H397" s="11" t="n">
        <f aca="false">IFERROR(D397,0)</f>
        <v>0</v>
      </c>
      <c r="I397" s="13" t="n">
        <f aca="false">IFERROR(IF(C397&gt;100,C397/10,C397)/F397-1,0)</f>
        <v>0</v>
      </c>
      <c r="J397" s="13" t="n">
        <f aca="false">IFERROR(IF(H397&gt;100,H397/10,H397)/F397-1,0)</f>
        <v>0</v>
      </c>
      <c r="K397" s="11" t="n">
        <f aca="false">IFERROR(VALUE(SUBSTITUTE(EXPORT!F397, " EUR", "")),0)</f>
        <v>0</v>
      </c>
      <c r="L397" s="14" t="n">
        <f aca="false">IFERROR(C397/K397-1,0)</f>
        <v>0</v>
      </c>
      <c r="M397" s="10" t="n">
        <f aca="true">IFERROR(DATEDIF(TODAY(),EXPORT!E397,"d"),0)</f>
        <v>0</v>
      </c>
      <c r="N397" s="14" t="n">
        <f aca="false">IFERROR(J397/M397*30,0)</f>
        <v>0</v>
      </c>
      <c r="O397" s="9" t="n">
        <f aca="false">MAX(N397-0.005,0)*MAX(ABS(L397)-0.25,0)*IF(IF(M397&gt;=384,0,M397)&gt;0,(384-M397)/384,0)*10000000</f>
        <v>0</v>
      </c>
    </row>
    <row r="398" customFormat="false" ht="12.8" hidden="false" customHeight="false" outlineLevel="0" collapsed="false">
      <c r="A398" s="4" t="n">
        <f aca="false">EXPORT!A398</f>
        <v>0</v>
      </c>
      <c r="B398" s="4" t="n">
        <f aca="false">EXPORT!B398</f>
        <v>0</v>
      </c>
      <c r="C398" s="5" t="n">
        <f aca="false">IFERROR(VALUE(SUBSTITUTE(EXPORT!C398, " EUR", "")),0)</f>
        <v>0</v>
      </c>
      <c r="D398" s="5" t="n">
        <f aca="false">IFERROR(VALUE(SUBSTITUTE(EXPORT!D398, " EUR", "")),0)</f>
        <v>0</v>
      </c>
      <c r="E398" s="6" t="str">
        <f aca="false">CONCATENATE(MID(EXPORT!E398,7,4),"/",MID(EXPORT!E398,4,2),"/",LEFT(EXPORT!E398,2))</f>
        <v>//</v>
      </c>
      <c r="F398" s="5" t="n">
        <f aca="false">IFERROR(VALUE(EXPORT!G398),0)</f>
        <v>0</v>
      </c>
      <c r="G398" s="5" t="n">
        <f aca="false">IFERROR(VALUE(EXPORT!H398),0)</f>
        <v>0</v>
      </c>
      <c r="H398" s="5" t="n">
        <f aca="false">IFERROR(D398,0)</f>
        <v>0</v>
      </c>
      <c r="I398" s="7" t="n">
        <f aca="false">IFERROR(IF(C398&gt;100,C398/10,C398)/F398-1,0)</f>
        <v>0</v>
      </c>
      <c r="J398" s="7" t="n">
        <f aca="false">IFERROR(IF(H398&gt;100,H398/10,H398)/F398-1,0)</f>
        <v>0</v>
      </c>
      <c r="K398" s="5" t="n">
        <f aca="false">IFERROR(VALUE(SUBSTITUTE(EXPORT!F398, " EUR", "")),0)</f>
        <v>0</v>
      </c>
      <c r="L398" s="8" t="n">
        <f aca="false">IFERROR(C398/K398-1,0)</f>
        <v>0</v>
      </c>
      <c r="M398" s="4" t="n">
        <f aca="true">IFERROR(DATEDIF(TODAY(),EXPORT!E398,"d"),0)</f>
        <v>0</v>
      </c>
      <c r="N398" s="8" t="n">
        <f aca="false">IFERROR(J398/M398*30,0)</f>
        <v>0</v>
      </c>
      <c r="O398" s="9" t="n">
        <f aca="false">MAX(N398-0.005,0)*MAX(ABS(L398)-0.25,0)*IF(IF(M398&gt;=384,0,M398)&gt;0,(384-M398)/384,0)*10000000</f>
        <v>0</v>
      </c>
    </row>
    <row r="399" customFormat="false" ht="12.8" hidden="false" customHeight="false" outlineLevel="0" collapsed="false">
      <c r="A399" s="10" t="n">
        <f aca="false">EXPORT!A399</f>
        <v>0</v>
      </c>
      <c r="B399" s="10" t="n">
        <f aca="false">EXPORT!B399</f>
        <v>0</v>
      </c>
      <c r="C399" s="11" t="n">
        <f aca="false">IFERROR(VALUE(SUBSTITUTE(EXPORT!C399, " EUR", "")),0)</f>
        <v>0</v>
      </c>
      <c r="D399" s="11" t="n">
        <f aca="false">IFERROR(VALUE(SUBSTITUTE(EXPORT!D399, " EUR", "")),0)</f>
        <v>0</v>
      </c>
      <c r="E399" s="12" t="str">
        <f aca="false">CONCATENATE(MID(EXPORT!E399,7,4),"/",MID(EXPORT!E399,4,2),"/",LEFT(EXPORT!E399,2))</f>
        <v>//</v>
      </c>
      <c r="F399" s="11" t="n">
        <f aca="false">IFERROR(VALUE(EXPORT!G399),0)</f>
        <v>0</v>
      </c>
      <c r="G399" s="11" t="n">
        <f aca="false">IFERROR(VALUE(EXPORT!H399),0)</f>
        <v>0</v>
      </c>
      <c r="H399" s="11" t="n">
        <f aca="false">IFERROR(D399,0)</f>
        <v>0</v>
      </c>
      <c r="I399" s="13" t="n">
        <f aca="false">IFERROR(IF(C399&gt;100,C399/10,C399)/F399-1,0)</f>
        <v>0</v>
      </c>
      <c r="J399" s="13" t="n">
        <f aca="false">IFERROR(IF(H399&gt;100,H399/10,H399)/F399-1,0)</f>
        <v>0</v>
      </c>
      <c r="K399" s="11" t="n">
        <f aca="false">IFERROR(VALUE(SUBSTITUTE(EXPORT!F399, " EUR", "")),0)</f>
        <v>0</v>
      </c>
      <c r="L399" s="14" t="n">
        <f aca="false">IFERROR(C399/K399-1,0)</f>
        <v>0</v>
      </c>
      <c r="M399" s="10" t="n">
        <f aca="true">IFERROR(DATEDIF(TODAY(),EXPORT!E399,"d"),0)</f>
        <v>0</v>
      </c>
      <c r="N399" s="14" t="n">
        <f aca="false">IFERROR(J399/M399*30,0)</f>
        <v>0</v>
      </c>
      <c r="O399" s="9" t="n">
        <f aca="false">MAX(N399-0.005,0)*MAX(ABS(L399)-0.25,0)*IF(IF(M399&gt;=384,0,M399)&gt;0,(384-M399)/384,0)*10000000</f>
        <v>0</v>
      </c>
    </row>
    <row r="400" customFormat="false" ht="12.8" hidden="false" customHeight="false" outlineLevel="0" collapsed="false">
      <c r="A400" s="4" t="n">
        <f aca="false">EXPORT!A400</f>
        <v>0</v>
      </c>
      <c r="B400" s="4" t="n">
        <f aca="false">EXPORT!B400</f>
        <v>0</v>
      </c>
      <c r="C400" s="5" t="n">
        <f aca="false">IFERROR(VALUE(SUBSTITUTE(EXPORT!C400, " EUR", "")),0)</f>
        <v>0</v>
      </c>
      <c r="D400" s="5" t="n">
        <f aca="false">IFERROR(VALUE(SUBSTITUTE(EXPORT!D400, " EUR", "")),0)</f>
        <v>0</v>
      </c>
      <c r="E400" s="6" t="str">
        <f aca="false">CONCATENATE(MID(EXPORT!E400,7,4),"/",MID(EXPORT!E400,4,2),"/",LEFT(EXPORT!E400,2))</f>
        <v>//</v>
      </c>
      <c r="F400" s="5" t="n">
        <f aca="false">IFERROR(VALUE(EXPORT!G400),0)</f>
        <v>0</v>
      </c>
      <c r="G400" s="5" t="n">
        <f aca="false">IFERROR(VALUE(EXPORT!H400),0)</f>
        <v>0</v>
      </c>
      <c r="H400" s="5" t="n">
        <f aca="false">IFERROR(D400,0)</f>
        <v>0</v>
      </c>
      <c r="I400" s="7" t="n">
        <f aca="false">IFERROR(IF(C400&gt;100,C400/10,C400)/F400-1,0)</f>
        <v>0</v>
      </c>
      <c r="J400" s="7" t="n">
        <f aca="false">IFERROR(IF(H400&gt;100,H400/10,H400)/F400-1,0)</f>
        <v>0</v>
      </c>
      <c r="K400" s="5" t="n">
        <f aca="false">IFERROR(VALUE(SUBSTITUTE(EXPORT!F400, " EUR", "")),0)</f>
        <v>0</v>
      </c>
      <c r="L400" s="8" t="n">
        <f aca="false">IFERROR(C400/K400-1,0)</f>
        <v>0</v>
      </c>
      <c r="M400" s="4" t="n">
        <f aca="true">IFERROR(DATEDIF(TODAY(),EXPORT!E400,"d"),0)</f>
        <v>0</v>
      </c>
      <c r="N400" s="8" t="n">
        <f aca="false">IFERROR(J400/M400*30,0)</f>
        <v>0</v>
      </c>
      <c r="O400" s="9" t="n">
        <f aca="false">MAX(N400-0.005,0)*MAX(ABS(L400)-0.25,0)*IF(IF(M400&gt;=384,0,M400)&gt;0,(384-M400)/384,0)*10000000</f>
        <v>0</v>
      </c>
    </row>
    <row r="401" customFormat="false" ht="12.8" hidden="false" customHeight="false" outlineLevel="0" collapsed="false">
      <c r="A401" s="10" t="n">
        <f aca="false">EXPORT!A401</f>
        <v>0</v>
      </c>
      <c r="B401" s="10" t="n">
        <f aca="false">EXPORT!B401</f>
        <v>0</v>
      </c>
      <c r="C401" s="11" t="n">
        <f aca="false">IFERROR(VALUE(SUBSTITUTE(EXPORT!C401, " EUR", "")),0)</f>
        <v>0</v>
      </c>
      <c r="D401" s="11" t="n">
        <f aca="false">IFERROR(VALUE(SUBSTITUTE(EXPORT!D401, " EUR", "")),0)</f>
        <v>0</v>
      </c>
      <c r="E401" s="12" t="str">
        <f aca="false">CONCATENATE(MID(EXPORT!E401,7,4),"/",MID(EXPORT!E401,4,2),"/",LEFT(EXPORT!E401,2))</f>
        <v>//</v>
      </c>
      <c r="F401" s="11" t="n">
        <f aca="false">IFERROR(VALUE(EXPORT!G401),0)</f>
        <v>0</v>
      </c>
      <c r="G401" s="11" t="n">
        <f aca="false">IFERROR(VALUE(EXPORT!H401),0)</f>
        <v>0</v>
      </c>
      <c r="H401" s="11" t="n">
        <f aca="false">IFERROR(D401,0)</f>
        <v>0</v>
      </c>
      <c r="I401" s="13" t="n">
        <f aca="false">IFERROR(IF(C401&gt;100,C401/10,C401)/F401-1,0)</f>
        <v>0</v>
      </c>
      <c r="J401" s="13" t="n">
        <f aca="false">IFERROR(IF(H401&gt;100,H401/10,H401)/F401-1,0)</f>
        <v>0</v>
      </c>
      <c r="K401" s="11" t="n">
        <f aca="false">IFERROR(VALUE(SUBSTITUTE(EXPORT!F401, " EUR", "")),0)</f>
        <v>0</v>
      </c>
      <c r="L401" s="14" t="n">
        <f aca="false">IFERROR(C401/K401-1,0)</f>
        <v>0</v>
      </c>
      <c r="M401" s="10" t="n">
        <f aca="true">IFERROR(DATEDIF(TODAY(),EXPORT!E401,"d"),0)</f>
        <v>0</v>
      </c>
      <c r="N401" s="14" t="n">
        <f aca="false">IFERROR(J401/M401*30,0)</f>
        <v>0</v>
      </c>
      <c r="O401" s="9" t="n">
        <f aca="false">MAX(N401-0.005,0)*MAX(ABS(L401)-0.25,0)*IF(IF(M401&gt;=384,0,M401)&gt;0,(384-M401)/384,0)*10000000</f>
        <v>0</v>
      </c>
    </row>
    <row r="402" customFormat="false" ht="12.8" hidden="false" customHeight="false" outlineLevel="0" collapsed="false">
      <c r="A402" s="4" t="n">
        <f aca="false">EXPORT!A402</f>
        <v>0</v>
      </c>
      <c r="B402" s="4" t="n">
        <f aca="false">EXPORT!B402</f>
        <v>0</v>
      </c>
      <c r="C402" s="5" t="n">
        <f aca="false">IFERROR(VALUE(SUBSTITUTE(EXPORT!C402, " EUR", "")),0)</f>
        <v>0</v>
      </c>
      <c r="D402" s="5" t="n">
        <f aca="false">IFERROR(VALUE(SUBSTITUTE(EXPORT!D402, " EUR", "")),0)</f>
        <v>0</v>
      </c>
      <c r="E402" s="6" t="str">
        <f aca="false">CONCATENATE(MID(EXPORT!E402,7,4),"/",MID(EXPORT!E402,4,2),"/",LEFT(EXPORT!E402,2))</f>
        <v>//</v>
      </c>
      <c r="F402" s="5" t="n">
        <f aca="false">IFERROR(VALUE(EXPORT!G402),0)</f>
        <v>0</v>
      </c>
      <c r="G402" s="5" t="n">
        <f aca="false">IFERROR(VALUE(EXPORT!H402),0)</f>
        <v>0</v>
      </c>
      <c r="H402" s="5" t="n">
        <f aca="false">IFERROR(D402,0)</f>
        <v>0</v>
      </c>
      <c r="I402" s="7" t="n">
        <f aca="false">IFERROR(IF(C402&gt;100,C402/10,C402)/F402-1,0)</f>
        <v>0</v>
      </c>
      <c r="J402" s="7" t="n">
        <f aca="false">IFERROR(IF(H402&gt;100,H402/10,H402)/F402-1,0)</f>
        <v>0</v>
      </c>
      <c r="K402" s="5" t="n">
        <f aca="false">IFERROR(VALUE(SUBSTITUTE(EXPORT!F402, " EUR", "")),0)</f>
        <v>0</v>
      </c>
      <c r="L402" s="8" t="n">
        <f aca="false">IFERROR(C402/K402-1,0)</f>
        <v>0</v>
      </c>
      <c r="M402" s="4" t="n">
        <f aca="true">IFERROR(DATEDIF(TODAY(),EXPORT!E402,"d"),0)</f>
        <v>0</v>
      </c>
      <c r="N402" s="8" t="n">
        <f aca="false">IFERROR(J402/M402*30,0)</f>
        <v>0</v>
      </c>
      <c r="O402" s="9" t="n">
        <f aca="false">MAX(N402-0.005,0)*MAX(ABS(L402)-0.25,0)*IF(IF(M402&gt;=384,0,M402)&gt;0,(384-M402)/384,0)*10000000</f>
        <v>0</v>
      </c>
    </row>
    <row r="403" customFormat="false" ht="12.8" hidden="false" customHeight="false" outlineLevel="0" collapsed="false">
      <c r="A403" s="10" t="n">
        <f aca="false">EXPORT!A403</f>
        <v>0</v>
      </c>
      <c r="B403" s="10" t="n">
        <f aca="false">EXPORT!B403</f>
        <v>0</v>
      </c>
      <c r="C403" s="11" t="n">
        <f aca="false">IFERROR(VALUE(SUBSTITUTE(EXPORT!C403, " EUR", "")),0)</f>
        <v>0</v>
      </c>
      <c r="D403" s="11" t="n">
        <f aca="false">IFERROR(VALUE(SUBSTITUTE(EXPORT!D403, " EUR", "")),0)</f>
        <v>0</v>
      </c>
      <c r="E403" s="12" t="str">
        <f aca="false">CONCATENATE(MID(EXPORT!E403,7,4),"/",MID(EXPORT!E403,4,2),"/",LEFT(EXPORT!E403,2))</f>
        <v>//</v>
      </c>
      <c r="F403" s="11" t="n">
        <f aca="false">IFERROR(VALUE(EXPORT!G403),0)</f>
        <v>0</v>
      </c>
      <c r="G403" s="11" t="n">
        <f aca="false">IFERROR(VALUE(EXPORT!H403),0)</f>
        <v>0</v>
      </c>
      <c r="H403" s="11" t="n">
        <f aca="false">IFERROR(D403,0)</f>
        <v>0</v>
      </c>
      <c r="I403" s="13" t="n">
        <f aca="false">IFERROR(IF(C403&gt;100,C403/10,C403)/F403-1,0)</f>
        <v>0</v>
      </c>
      <c r="J403" s="13" t="n">
        <f aca="false">IFERROR(IF(H403&gt;100,H403/10,H403)/F403-1,0)</f>
        <v>0</v>
      </c>
      <c r="K403" s="11" t="n">
        <f aca="false">IFERROR(VALUE(SUBSTITUTE(EXPORT!F403, " EUR", "")),0)</f>
        <v>0</v>
      </c>
      <c r="L403" s="14" t="n">
        <f aca="false">IFERROR(C403/K403-1,0)</f>
        <v>0</v>
      </c>
      <c r="M403" s="10" t="n">
        <f aca="true">IFERROR(DATEDIF(TODAY(),EXPORT!E403,"d"),0)</f>
        <v>0</v>
      </c>
      <c r="N403" s="14" t="n">
        <f aca="false">IFERROR(J403/M403*30,0)</f>
        <v>0</v>
      </c>
      <c r="O403" s="9" t="n">
        <f aca="false">MAX(N403-0.005,0)*MAX(ABS(L403)-0.25,0)*IF(IF(M403&gt;=384,0,M403)&gt;0,(384-M403)/384,0)*10000000</f>
        <v>0</v>
      </c>
    </row>
    <row r="404" customFormat="false" ht="12.8" hidden="false" customHeight="false" outlineLevel="0" collapsed="false">
      <c r="A404" s="4" t="n">
        <f aca="false">EXPORT!A404</f>
        <v>0</v>
      </c>
      <c r="B404" s="4" t="n">
        <f aca="false">EXPORT!B404</f>
        <v>0</v>
      </c>
      <c r="C404" s="5" t="n">
        <f aca="false">IFERROR(VALUE(SUBSTITUTE(EXPORT!C404, " EUR", "")),0)</f>
        <v>0</v>
      </c>
      <c r="D404" s="5" t="n">
        <f aca="false">IFERROR(VALUE(SUBSTITUTE(EXPORT!D404, " EUR", "")),0)</f>
        <v>0</v>
      </c>
      <c r="E404" s="6" t="str">
        <f aca="false">CONCATENATE(MID(EXPORT!E404,7,4),"/",MID(EXPORT!E404,4,2),"/",LEFT(EXPORT!E404,2))</f>
        <v>//</v>
      </c>
      <c r="F404" s="5" t="n">
        <f aca="false">IFERROR(VALUE(EXPORT!G404),0)</f>
        <v>0</v>
      </c>
      <c r="G404" s="5" t="n">
        <f aca="false">IFERROR(VALUE(EXPORT!H404),0)</f>
        <v>0</v>
      </c>
      <c r="H404" s="5" t="n">
        <f aca="false">IFERROR(D404,0)</f>
        <v>0</v>
      </c>
      <c r="I404" s="7" t="n">
        <f aca="false">IFERROR(IF(C404&gt;100,C404/10,C404)/F404-1,0)</f>
        <v>0</v>
      </c>
      <c r="J404" s="7" t="n">
        <f aca="false">IFERROR(IF(H404&gt;100,H404/10,H404)/F404-1,0)</f>
        <v>0</v>
      </c>
      <c r="K404" s="5" t="n">
        <f aca="false">IFERROR(VALUE(SUBSTITUTE(EXPORT!F404, " EUR", "")),0)</f>
        <v>0</v>
      </c>
      <c r="L404" s="8" t="n">
        <f aca="false">IFERROR(C404/K404-1,0)</f>
        <v>0</v>
      </c>
      <c r="M404" s="4" t="n">
        <f aca="true">IFERROR(DATEDIF(TODAY(),EXPORT!E404,"d"),0)</f>
        <v>0</v>
      </c>
      <c r="N404" s="8" t="n">
        <f aca="false">IFERROR(J404/M404*30,0)</f>
        <v>0</v>
      </c>
      <c r="O404" s="9" t="n">
        <f aca="false">MAX(N404-0.005,0)*MAX(ABS(L404)-0.25,0)*IF(IF(M404&gt;=384,0,M404)&gt;0,(384-M404)/384,0)*10000000</f>
        <v>0</v>
      </c>
    </row>
    <row r="405" customFormat="false" ht="12.8" hidden="false" customHeight="false" outlineLevel="0" collapsed="false">
      <c r="A405" s="10" t="n">
        <f aca="false">EXPORT!A405</f>
        <v>0</v>
      </c>
      <c r="B405" s="10" t="n">
        <f aca="false">EXPORT!B405</f>
        <v>0</v>
      </c>
      <c r="C405" s="11" t="n">
        <f aca="false">IFERROR(VALUE(SUBSTITUTE(EXPORT!C405, " EUR", "")),0)</f>
        <v>0</v>
      </c>
      <c r="D405" s="11" t="n">
        <f aca="false">IFERROR(VALUE(SUBSTITUTE(EXPORT!D405, " EUR", "")),0)</f>
        <v>0</v>
      </c>
      <c r="E405" s="12" t="str">
        <f aca="false">CONCATENATE(MID(EXPORT!E405,7,4),"/",MID(EXPORT!E405,4,2),"/",LEFT(EXPORT!E405,2))</f>
        <v>//</v>
      </c>
      <c r="F405" s="11" t="n">
        <f aca="false">IFERROR(VALUE(EXPORT!G405),0)</f>
        <v>0</v>
      </c>
      <c r="G405" s="11" t="n">
        <f aca="false">IFERROR(VALUE(EXPORT!H405),0)</f>
        <v>0</v>
      </c>
      <c r="H405" s="11" t="n">
        <f aca="false">IFERROR(D405,0)</f>
        <v>0</v>
      </c>
      <c r="I405" s="13" t="n">
        <f aca="false">IFERROR(IF(C405&gt;100,C405/10,C405)/F405-1,0)</f>
        <v>0</v>
      </c>
      <c r="J405" s="13" t="n">
        <f aca="false">IFERROR(IF(H405&gt;100,H405/10,H405)/F405-1,0)</f>
        <v>0</v>
      </c>
      <c r="K405" s="11" t="n">
        <f aca="false">IFERROR(VALUE(SUBSTITUTE(EXPORT!F405, " EUR", "")),0)</f>
        <v>0</v>
      </c>
      <c r="L405" s="14" t="n">
        <f aca="false">IFERROR(C405/K405-1,0)</f>
        <v>0</v>
      </c>
      <c r="M405" s="10" t="n">
        <f aca="true">IFERROR(DATEDIF(TODAY(),EXPORT!E405,"d"),0)</f>
        <v>0</v>
      </c>
      <c r="N405" s="14" t="n">
        <f aca="false">IFERROR(J405/M405*30,0)</f>
        <v>0</v>
      </c>
      <c r="O405" s="9" t="n">
        <f aca="false">MAX(N405-0.005,0)*MAX(ABS(L405)-0.25,0)*IF(IF(M405&gt;=384,0,M405)&gt;0,(384-M405)/384,0)*10000000</f>
        <v>0</v>
      </c>
    </row>
    <row r="406" customFormat="false" ht="12.8" hidden="false" customHeight="false" outlineLevel="0" collapsed="false">
      <c r="A406" s="4" t="n">
        <f aca="false">EXPORT!A406</f>
        <v>0</v>
      </c>
      <c r="B406" s="4" t="n">
        <f aca="false">EXPORT!B406</f>
        <v>0</v>
      </c>
      <c r="C406" s="5" t="n">
        <f aca="false">IFERROR(VALUE(SUBSTITUTE(EXPORT!C406, " EUR", "")),0)</f>
        <v>0</v>
      </c>
      <c r="D406" s="5" t="n">
        <f aca="false">IFERROR(VALUE(SUBSTITUTE(EXPORT!D406, " EUR", "")),0)</f>
        <v>0</v>
      </c>
      <c r="E406" s="6" t="str">
        <f aca="false">CONCATENATE(MID(EXPORT!E406,7,4),"/",MID(EXPORT!E406,4,2),"/",LEFT(EXPORT!E406,2))</f>
        <v>//</v>
      </c>
      <c r="F406" s="5" t="n">
        <f aca="false">IFERROR(VALUE(EXPORT!G406),0)</f>
        <v>0</v>
      </c>
      <c r="G406" s="5" t="n">
        <f aca="false">IFERROR(VALUE(EXPORT!H406),0)</f>
        <v>0</v>
      </c>
      <c r="H406" s="5" t="n">
        <f aca="false">IFERROR(D406,0)</f>
        <v>0</v>
      </c>
      <c r="I406" s="7" t="n">
        <f aca="false">IFERROR(IF(C406&gt;100,C406/10,C406)/F406-1,0)</f>
        <v>0</v>
      </c>
      <c r="J406" s="7" t="n">
        <f aca="false">IFERROR(IF(H406&gt;100,H406/10,H406)/F406-1,0)</f>
        <v>0</v>
      </c>
      <c r="K406" s="5" t="n">
        <f aca="false">IFERROR(VALUE(SUBSTITUTE(EXPORT!F406, " EUR", "")),0)</f>
        <v>0</v>
      </c>
      <c r="L406" s="8" t="n">
        <f aca="false">IFERROR(C406/K406-1,0)</f>
        <v>0</v>
      </c>
      <c r="M406" s="4" t="n">
        <f aca="true">IFERROR(DATEDIF(TODAY(),EXPORT!E406,"d"),0)</f>
        <v>0</v>
      </c>
      <c r="N406" s="8" t="n">
        <f aca="false">IFERROR(J406/M406*30,0)</f>
        <v>0</v>
      </c>
      <c r="O406" s="9" t="n">
        <f aca="false">MAX(N406-0.005,0)*MAX(ABS(L406)-0.25,0)*IF(IF(M406&gt;=384,0,M406)&gt;0,(384-M406)/384,0)*10000000</f>
        <v>0</v>
      </c>
    </row>
    <row r="407" customFormat="false" ht="12.8" hidden="false" customHeight="false" outlineLevel="0" collapsed="false">
      <c r="A407" s="10" t="n">
        <f aca="false">EXPORT!A407</f>
        <v>0</v>
      </c>
      <c r="B407" s="10" t="n">
        <f aca="false">EXPORT!B407</f>
        <v>0</v>
      </c>
      <c r="C407" s="11" t="n">
        <f aca="false">IFERROR(VALUE(SUBSTITUTE(EXPORT!C407, " EUR", "")),0)</f>
        <v>0</v>
      </c>
      <c r="D407" s="11" t="n">
        <f aca="false">IFERROR(VALUE(SUBSTITUTE(EXPORT!D407, " EUR", "")),0)</f>
        <v>0</v>
      </c>
      <c r="E407" s="12" t="str">
        <f aca="false">CONCATENATE(MID(EXPORT!E407,7,4),"/",MID(EXPORT!E407,4,2),"/",LEFT(EXPORT!E407,2))</f>
        <v>//</v>
      </c>
      <c r="F407" s="11" t="n">
        <f aca="false">IFERROR(VALUE(EXPORT!G407),0)</f>
        <v>0</v>
      </c>
      <c r="G407" s="11" t="n">
        <f aca="false">IFERROR(VALUE(EXPORT!H407),0)</f>
        <v>0</v>
      </c>
      <c r="H407" s="11" t="n">
        <f aca="false">IFERROR(D407,0)</f>
        <v>0</v>
      </c>
      <c r="I407" s="13" t="n">
        <f aca="false">IFERROR(IF(C407&gt;100,C407/10,C407)/F407-1,0)</f>
        <v>0</v>
      </c>
      <c r="J407" s="13" t="n">
        <f aca="false">IFERROR(IF(H407&gt;100,H407/10,H407)/F407-1,0)</f>
        <v>0</v>
      </c>
      <c r="K407" s="11" t="n">
        <f aca="false">IFERROR(VALUE(SUBSTITUTE(EXPORT!F407, " EUR", "")),0)</f>
        <v>0</v>
      </c>
      <c r="L407" s="14" t="n">
        <f aca="false">IFERROR(C407/K407-1,0)</f>
        <v>0</v>
      </c>
      <c r="M407" s="10" t="n">
        <f aca="true">IFERROR(DATEDIF(TODAY(),EXPORT!E407,"d"),0)</f>
        <v>0</v>
      </c>
      <c r="N407" s="14" t="n">
        <f aca="false">IFERROR(J407/M407*30,0)</f>
        <v>0</v>
      </c>
      <c r="O407" s="9" t="n">
        <f aca="false">MAX(N407-0.005,0)*MAX(ABS(L407)-0.25,0)*IF(IF(M407&gt;=384,0,M407)&gt;0,(384-M407)/384,0)*10000000</f>
        <v>0</v>
      </c>
    </row>
    <row r="408" customFormat="false" ht="12.8" hidden="false" customHeight="false" outlineLevel="0" collapsed="false">
      <c r="A408" s="4" t="n">
        <f aca="false">EXPORT!A408</f>
        <v>0</v>
      </c>
      <c r="B408" s="4" t="n">
        <f aca="false">EXPORT!B408</f>
        <v>0</v>
      </c>
      <c r="C408" s="5" t="n">
        <f aca="false">IFERROR(VALUE(SUBSTITUTE(EXPORT!C408, " EUR", "")),0)</f>
        <v>0</v>
      </c>
      <c r="D408" s="5" t="n">
        <f aca="false">IFERROR(VALUE(SUBSTITUTE(EXPORT!D408, " EUR", "")),0)</f>
        <v>0</v>
      </c>
      <c r="E408" s="6" t="str">
        <f aca="false">CONCATENATE(MID(EXPORT!E408,7,4),"/",MID(EXPORT!E408,4,2),"/",LEFT(EXPORT!E408,2))</f>
        <v>//</v>
      </c>
      <c r="F408" s="5" t="n">
        <f aca="false">IFERROR(VALUE(EXPORT!G408),0)</f>
        <v>0</v>
      </c>
      <c r="G408" s="5" t="n">
        <f aca="false">IFERROR(VALUE(EXPORT!H408),0)</f>
        <v>0</v>
      </c>
      <c r="H408" s="5" t="n">
        <f aca="false">IFERROR(D408,0)</f>
        <v>0</v>
      </c>
      <c r="I408" s="7" t="n">
        <f aca="false">IFERROR(IF(C408&gt;100,C408/10,C408)/F408-1,0)</f>
        <v>0</v>
      </c>
      <c r="J408" s="7" t="n">
        <f aca="false">IFERROR(IF(H408&gt;100,H408/10,H408)/F408-1,0)</f>
        <v>0</v>
      </c>
      <c r="K408" s="5" t="n">
        <f aca="false">IFERROR(VALUE(SUBSTITUTE(EXPORT!F408, " EUR", "")),0)</f>
        <v>0</v>
      </c>
      <c r="L408" s="8" t="n">
        <f aca="false">IFERROR(C408/K408-1,0)</f>
        <v>0</v>
      </c>
      <c r="M408" s="4" t="n">
        <f aca="true">IFERROR(DATEDIF(TODAY(),EXPORT!E408,"d"),0)</f>
        <v>0</v>
      </c>
      <c r="N408" s="8" t="n">
        <f aca="false">IFERROR(J408/M408*30,0)</f>
        <v>0</v>
      </c>
      <c r="O408" s="9" t="n">
        <f aca="false">MAX(N408-0.005,0)*MAX(ABS(L408)-0.25,0)*IF(IF(M408&gt;=384,0,M408)&gt;0,(384-M408)/384,0)*10000000</f>
        <v>0</v>
      </c>
    </row>
    <row r="409" customFormat="false" ht="12.8" hidden="false" customHeight="false" outlineLevel="0" collapsed="false">
      <c r="A409" s="10" t="n">
        <f aca="false">EXPORT!A409</f>
        <v>0</v>
      </c>
      <c r="B409" s="10" t="n">
        <f aca="false">EXPORT!B409</f>
        <v>0</v>
      </c>
      <c r="C409" s="11" t="n">
        <f aca="false">IFERROR(VALUE(SUBSTITUTE(EXPORT!C409, " EUR", "")),0)</f>
        <v>0</v>
      </c>
      <c r="D409" s="11" t="n">
        <f aca="false">IFERROR(VALUE(SUBSTITUTE(EXPORT!D409, " EUR", "")),0)</f>
        <v>0</v>
      </c>
      <c r="E409" s="12" t="str">
        <f aca="false">CONCATENATE(MID(EXPORT!E409,7,4),"/",MID(EXPORT!E409,4,2),"/",LEFT(EXPORT!E409,2))</f>
        <v>//</v>
      </c>
      <c r="F409" s="11" t="n">
        <f aca="false">IFERROR(VALUE(EXPORT!G409),0)</f>
        <v>0</v>
      </c>
      <c r="G409" s="11" t="n">
        <f aca="false">IFERROR(VALUE(EXPORT!H409),0)</f>
        <v>0</v>
      </c>
      <c r="H409" s="11" t="n">
        <f aca="false">IFERROR(D409,0)</f>
        <v>0</v>
      </c>
      <c r="I409" s="13" t="n">
        <f aca="false">IFERROR(IF(C409&gt;100,C409/10,C409)/F409-1,0)</f>
        <v>0</v>
      </c>
      <c r="J409" s="13" t="n">
        <f aca="false">IFERROR(IF(H409&gt;100,H409/10,H409)/F409-1,0)</f>
        <v>0</v>
      </c>
      <c r="K409" s="11" t="n">
        <f aca="false">IFERROR(VALUE(SUBSTITUTE(EXPORT!F409, " EUR", "")),0)</f>
        <v>0</v>
      </c>
      <c r="L409" s="14" t="n">
        <f aca="false">IFERROR(C409/K409-1,0)</f>
        <v>0</v>
      </c>
      <c r="M409" s="10" t="n">
        <f aca="true">IFERROR(DATEDIF(TODAY(),EXPORT!E409,"d"),0)</f>
        <v>0</v>
      </c>
      <c r="N409" s="14" t="n">
        <f aca="false">IFERROR(J409/M409*30,0)</f>
        <v>0</v>
      </c>
      <c r="O409" s="9" t="n">
        <f aca="false">MAX(N409-0.005,0)*MAX(ABS(L409)-0.25,0)*IF(IF(M409&gt;=384,0,M409)&gt;0,(384-M409)/384,0)*10000000</f>
        <v>0</v>
      </c>
    </row>
    <row r="410" customFormat="false" ht="12.8" hidden="false" customHeight="false" outlineLevel="0" collapsed="false">
      <c r="A410" s="4" t="n">
        <f aca="false">EXPORT!A410</f>
        <v>0</v>
      </c>
      <c r="B410" s="4" t="n">
        <f aca="false">EXPORT!B410</f>
        <v>0</v>
      </c>
      <c r="C410" s="5" t="n">
        <f aca="false">IFERROR(VALUE(SUBSTITUTE(EXPORT!C410, " EUR", "")),0)</f>
        <v>0</v>
      </c>
      <c r="D410" s="5" t="n">
        <f aca="false">IFERROR(VALUE(SUBSTITUTE(EXPORT!D410, " EUR", "")),0)</f>
        <v>0</v>
      </c>
      <c r="E410" s="6" t="str">
        <f aca="false">CONCATENATE(MID(EXPORT!E410,7,4),"/",MID(EXPORT!E410,4,2),"/",LEFT(EXPORT!E410,2))</f>
        <v>//</v>
      </c>
      <c r="F410" s="5" t="n">
        <f aca="false">IFERROR(VALUE(EXPORT!G410),0)</f>
        <v>0</v>
      </c>
      <c r="G410" s="5" t="n">
        <f aca="false">IFERROR(VALUE(EXPORT!H410),0)</f>
        <v>0</v>
      </c>
      <c r="H410" s="5" t="n">
        <f aca="false">IFERROR(D410,0)</f>
        <v>0</v>
      </c>
      <c r="I410" s="7" t="n">
        <f aca="false">IFERROR(IF(C410&gt;100,C410/10,C410)/F410-1,0)</f>
        <v>0</v>
      </c>
      <c r="J410" s="7" t="n">
        <f aca="false">IFERROR(IF(H410&gt;100,H410/10,H410)/F410-1,0)</f>
        <v>0</v>
      </c>
      <c r="K410" s="5" t="n">
        <f aca="false">IFERROR(VALUE(SUBSTITUTE(EXPORT!F410, " EUR", "")),0)</f>
        <v>0</v>
      </c>
      <c r="L410" s="8" t="n">
        <f aca="false">IFERROR(C410/K410-1,0)</f>
        <v>0</v>
      </c>
      <c r="M410" s="4" t="n">
        <f aca="true">IFERROR(DATEDIF(TODAY(),EXPORT!E410,"d"),0)</f>
        <v>0</v>
      </c>
      <c r="N410" s="8" t="n">
        <f aca="false">IFERROR(J410/M410*30,0)</f>
        <v>0</v>
      </c>
      <c r="O410" s="9" t="n">
        <f aca="false">MAX(N410-0.005,0)*MAX(ABS(L410)-0.25,0)*IF(IF(M410&gt;=384,0,M410)&gt;0,(384-M410)/384,0)*10000000</f>
        <v>0</v>
      </c>
    </row>
    <row r="411" customFormat="false" ht="12.8" hidden="false" customHeight="false" outlineLevel="0" collapsed="false">
      <c r="A411" s="10" t="n">
        <f aca="false">EXPORT!A411</f>
        <v>0</v>
      </c>
      <c r="B411" s="10" t="n">
        <f aca="false">EXPORT!B411</f>
        <v>0</v>
      </c>
      <c r="C411" s="11" t="n">
        <f aca="false">IFERROR(VALUE(SUBSTITUTE(EXPORT!C411, " EUR", "")),0)</f>
        <v>0</v>
      </c>
      <c r="D411" s="11" t="n">
        <f aca="false">IFERROR(VALUE(SUBSTITUTE(EXPORT!D411, " EUR", "")),0)</f>
        <v>0</v>
      </c>
      <c r="E411" s="12" t="str">
        <f aca="false">CONCATENATE(MID(EXPORT!E411,7,4),"/",MID(EXPORT!E411,4,2),"/",LEFT(EXPORT!E411,2))</f>
        <v>//</v>
      </c>
      <c r="F411" s="11" t="n">
        <f aca="false">IFERROR(VALUE(EXPORT!G411),0)</f>
        <v>0</v>
      </c>
      <c r="G411" s="11" t="n">
        <f aca="false">IFERROR(VALUE(EXPORT!H411),0)</f>
        <v>0</v>
      </c>
      <c r="H411" s="11" t="n">
        <f aca="false">IFERROR(D411,0)</f>
        <v>0</v>
      </c>
      <c r="I411" s="13" t="n">
        <f aca="false">IFERROR(IF(C411&gt;100,C411/10,C411)/F411-1,0)</f>
        <v>0</v>
      </c>
      <c r="J411" s="13" t="n">
        <f aca="false">IFERROR(IF(H411&gt;100,H411/10,H411)/F411-1,0)</f>
        <v>0</v>
      </c>
      <c r="K411" s="11" t="n">
        <f aca="false">IFERROR(VALUE(SUBSTITUTE(EXPORT!F411, " EUR", "")),0)</f>
        <v>0</v>
      </c>
      <c r="L411" s="14" t="n">
        <f aca="false">IFERROR(C411/K411-1,0)</f>
        <v>0</v>
      </c>
      <c r="M411" s="10" t="n">
        <f aca="true">IFERROR(DATEDIF(TODAY(),EXPORT!E411,"d"),0)</f>
        <v>0</v>
      </c>
      <c r="N411" s="14" t="n">
        <f aca="false">IFERROR(J411/M411*30,0)</f>
        <v>0</v>
      </c>
      <c r="O411" s="9" t="n">
        <f aca="false">MAX(N411-0.005,0)*MAX(ABS(L411)-0.25,0)*IF(IF(M411&gt;=384,0,M411)&gt;0,(384-M411)/384,0)*10000000</f>
        <v>0</v>
      </c>
    </row>
    <row r="412" customFormat="false" ht="12.8" hidden="false" customHeight="false" outlineLevel="0" collapsed="false">
      <c r="A412" s="4" t="n">
        <f aca="false">EXPORT!A412</f>
        <v>0</v>
      </c>
      <c r="B412" s="4" t="n">
        <f aca="false">EXPORT!B412</f>
        <v>0</v>
      </c>
      <c r="C412" s="5" t="n">
        <f aca="false">IFERROR(VALUE(SUBSTITUTE(EXPORT!C412, " EUR", "")),0)</f>
        <v>0</v>
      </c>
      <c r="D412" s="5" t="n">
        <f aca="false">IFERROR(VALUE(SUBSTITUTE(EXPORT!D412, " EUR", "")),0)</f>
        <v>0</v>
      </c>
      <c r="E412" s="6" t="str">
        <f aca="false">CONCATENATE(MID(EXPORT!E412,7,4),"/",MID(EXPORT!E412,4,2),"/",LEFT(EXPORT!E412,2))</f>
        <v>//</v>
      </c>
      <c r="F412" s="5" t="n">
        <f aca="false">IFERROR(VALUE(EXPORT!G412),0)</f>
        <v>0</v>
      </c>
      <c r="G412" s="5" t="n">
        <f aca="false">IFERROR(VALUE(EXPORT!H412),0)</f>
        <v>0</v>
      </c>
      <c r="H412" s="5" t="n">
        <f aca="false">IFERROR(D412,0)</f>
        <v>0</v>
      </c>
      <c r="I412" s="7" t="n">
        <f aca="false">IFERROR(IF(C412&gt;100,C412/10,C412)/F412-1,0)</f>
        <v>0</v>
      </c>
      <c r="J412" s="7" t="n">
        <f aca="false">IFERROR(IF(H412&gt;100,H412/10,H412)/F412-1,0)</f>
        <v>0</v>
      </c>
      <c r="K412" s="5" t="n">
        <f aca="false">IFERROR(VALUE(SUBSTITUTE(EXPORT!F412, " EUR", "")),0)</f>
        <v>0</v>
      </c>
      <c r="L412" s="8" t="n">
        <f aca="false">IFERROR(C412/K412-1,0)</f>
        <v>0</v>
      </c>
      <c r="M412" s="4" t="n">
        <f aca="true">IFERROR(DATEDIF(TODAY(),EXPORT!E412,"d"),0)</f>
        <v>0</v>
      </c>
      <c r="N412" s="8" t="n">
        <f aca="false">IFERROR(J412/M412*30,0)</f>
        <v>0</v>
      </c>
      <c r="O412" s="9" t="n">
        <f aca="false">MAX(N412-0.005,0)*MAX(ABS(L412)-0.25,0)*IF(IF(M412&gt;=384,0,M412)&gt;0,(384-M412)/384,0)*10000000</f>
        <v>0</v>
      </c>
    </row>
    <row r="413" customFormat="false" ht="12.8" hidden="false" customHeight="false" outlineLevel="0" collapsed="false">
      <c r="A413" s="10" t="n">
        <f aca="false">EXPORT!A413</f>
        <v>0</v>
      </c>
      <c r="B413" s="10" t="n">
        <f aca="false">EXPORT!B413</f>
        <v>0</v>
      </c>
      <c r="C413" s="11" t="n">
        <f aca="false">IFERROR(VALUE(SUBSTITUTE(EXPORT!C413, " EUR", "")),0)</f>
        <v>0</v>
      </c>
      <c r="D413" s="11" t="n">
        <f aca="false">IFERROR(VALUE(SUBSTITUTE(EXPORT!D413, " EUR", "")),0)</f>
        <v>0</v>
      </c>
      <c r="E413" s="12" t="str">
        <f aca="false">CONCATENATE(MID(EXPORT!E413,7,4),"/",MID(EXPORT!E413,4,2),"/",LEFT(EXPORT!E413,2))</f>
        <v>//</v>
      </c>
      <c r="F413" s="11" t="n">
        <f aca="false">IFERROR(VALUE(EXPORT!G413),0)</f>
        <v>0</v>
      </c>
      <c r="G413" s="11" t="n">
        <f aca="false">IFERROR(VALUE(EXPORT!H413),0)</f>
        <v>0</v>
      </c>
      <c r="H413" s="11" t="n">
        <f aca="false">IFERROR(D413,0)</f>
        <v>0</v>
      </c>
      <c r="I413" s="13" t="n">
        <f aca="false">IFERROR(IF(C413&gt;100,C413/10,C413)/F413-1,0)</f>
        <v>0</v>
      </c>
      <c r="J413" s="13" t="n">
        <f aca="false">IFERROR(IF(H413&gt;100,H413/10,H413)/F413-1,0)</f>
        <v>0</v>
      </c>
      <c r="K413" s="11" t="n">
        <f aca="false">IFERROR(VALUE(SUBSTITUTE(EXPORT!F413, " EUR", "")),0)</f>
        <v>0</v>
      </c>
      <c r="L413" s="14" t="n">
        <f aca="false">IFERROR(C413/K413-1,0)</f>
        <v>0</v>
      </c>
      <c r="M413" s="10" t="n">
        <f aca="true">IFERROR(DATEDIF(TODAY(),EXPORT!E413,"d"),0)</f>
        <v>0</v>
      </c>
      <c r="N413" s="14" t="n">
        <f aca="false">IFERROR(J413/M413*30,0)</f>
        <v>0</v>
      </c>
      <c r="O413" s="9" t="n">
        <f aca="false">MAX(N413-0.005,0)*MAX(ABS(L413)-0.25,0)*IF(IF(M413&gt;=384,0,M413)&gt;0,(384-M413)/384,0)*10000000</f>
        <v>0</v>
      </c>
    </row>
    <row r="414" customFormat="false" ht="12.8" hidden="false" customHeight="false" outlineLevel="0" collapsed="false">
      <c r="A414" s="4" t="n">
        <f aca="false">EXPORT!A414</f>
        <v>0</v>
      </c>
      <c r="B414" s="4" t="n">
        <f aca="false">EXPORT!B414</f>
        <v>0</v>
      </c>
      <c r="C414" s="5" t="n">
        <f aca="false">IFERROR(VALUE(SUBSTITUTE(EXPORT!C414, " EUR", "")),0)</f>
        <v>0</v>
      </c>
      <c r="D414" s="5" t="n">
        <f aca="false">IFERROR(VALUE(SUBSTITUTE(EXPORT!D414, " EUR", "")),0)</f>
        <v>0</v>
      </c>
      <c r="E414" s="6" t="str">
        <f aca="false">CONCATENATE(MID(EXPORT!E414,7,4),"/",MID(EXPORT!E414,4,2),"/",LEFT(EXPORT!E414,2))</f>
        <v>//</v>
      </c>
      <c r="F414" s="5" t="n">
        <f aca="false">IFERROR(VALUE(EXPORT!G414),0)</f>
        <v>0</v>
      </c>
      <c r="G414" s="5" t="n">
        <f aca="false">IFERROR(VALUE(EXPORT!H414),0)</f>
        <v>0</v>
      </c>
      <c r="H414" s="5" t="n">
        <f aca="false">IFERROR(D414,0)</f>
        <v>0</v>
      </c>
      <c r="I414" s="7" t="n">
        <f aca="false">IFERROR(IF(C414&gt;100,C414/10,C414)/F414-1,0)</f>
        <v>0</v>
      </c>
      <c r="J414" s="7" t="n">
        <f aca="false">IFERROR(IF(H414&gt;100,H414/10,H414)/F414-1,0)</f>
        <v>0</v>
      </c>
      <c r="K414" s="5" t="n">
        <f aca="false">IFERROR(VALUE(SUBSTITUTE(EXPORT!F414, " EUR", "")),0)</f>
        <v>0</v>
      </c>
      <c r="L414" s="8" t="n">
        <f aca="false">IFERROR(C414/K414-1,0)</f>
        <v>0</v>
      </c>
      <c r="M414" s="4" t="n">
        <f aca="true">IFERROR(DATEDIF(TODAY(),EXPORT!E414,"d"),0)</f>
        <v>0</v>
      </c>
      <c r="N414" s="8" t="n">
        <f aca="false">IFERROR(J414/M414*30,0)</f>
        <v>0</v>
      </c>
      <c r="O414" s="9" t="n">
        <f aca="false">MAX(N414-0.005,0)*MAX(ABS(L414)-0.25,0)*IF(IF(M414&gt;=384,0,M414)&gt;0,(384-M414)/384,0)*10000000</f>
        <v>0</v>
      </c>
    </row>
    <row r="415" customFormat="false" ht="12.8" hidden="false" customHeight="false" outlineLevel="0" collapsed="false">
      <c r="A415" s="10" t="n">
        <f aca="false">EXPORT!A415</f>
        <v>0</v>
      </c>
      <c r="B415" s="10" t="n">
        <f aca="false">EXPORT!B415</f>
        <v>0</v>
      </c>
      <c r="C415" s="11" t="n">
        <f aca="false">IFERROR(VALUE(SUBSTITUTE(EXPORT!C415, " EUR", "")),0)</f>
        <v>0</v>
      </c>
      <c r="D415" s="11" t="n">
        <f aca="false">IFERROR(VALUE(SUBSTITUTE(EXPORT!D415, " EUR", "")),0)</f>
        <v>0</v>
      </c>
      <c r="E415" s="12" t="str">
        <f aca="false">CONCATENATE(MID(EXPORT!E415,7,4),"/",MID(EXPORT!E415,4,2),"/",LEFT(EXPORT!E415,2))</f>
        <v>//</v>
      </c>
      <c r="F415" s="11" t="n">
        <f aca="false">IFERROR(VALUE(EXPORT!G415),0)</f>
        <v>0</v>
      </c>
      <c r="G415" s="11" t="n">
        <f aca="false">IFERROR(VALUE(EXPORT!H415),0)</f>
        <v>0</v>
      </c>
      <c r="H415" s="11" t="n">
        <f aca="false">IFERROR(D415,0)</f>
        <v>0</v>
      </c>
      <c r="I415" s="13" t="n">
        <f aca="false">IFERROR(IF(C415&gt;100,C415/10,C415)/F415-1,0)</f>
        <v>0</v>
      </c>
      <c r="J415" s="13" t="n">
        <f aca="false">IFERROR(IF(H415&gt;100,H415/10,H415)/F415-1,0)</f>
        <v>0</v>
      </c>
      <c r="K415" s="11" t="n">
        <f aca="false">IFERROR(VALUE(SUBSTITUTE(EXPORT!F415, " EUR", "")),0)</f>
        <v>0</v>
      </c>
      <c r="L415" s="14" t="n">
        <f aca="false">IFERROR(C415/K415-1,0)</f>
        <v>0</v>
      </c>
      <c r="M415" s="10" t="n">
        <f aca="true">IFERROR(DATEDIF(TODAY(),EXPORT!E415,"d"),0)</f>
        <v>0</v>
      </c>
      <c r="N415" s="14" t="n">
        <f aca="false">IFERROR(J415/M415*30,0)</f>
        <v>0</v>
      </c>
      <c r="O415" s="9" t="n">
        <f aca="false">MAX(N415-0.005,0)*MAX(ABS(L415)-0.25,0)*IF(IF(M415&gt;=384,0,M415)&gt;0,(384-M415)/384,0)*10000000</f>
        <v>0</v>
      </c>
    </row>
    <row r="416" customFormat="false" ht="12.8" hidden="false" customHeight="false" outlineLevel="0" collapsed="false">
      <c r="A416" s="4" t="n">
        <f aca="false">EXPORT!A416</f>
        <v>0</v>
      </c>
      <c r="B416" s="4" t="n">
        <f aca="false">EXPORT!B416</f>
        <v>0</v>
      </c>
      <c r="C416" s="5" t="n">
        <f aca="false">IFERROR(VALUE(SUBSTITUTE(EXPORT!C416, " EUR", "")),0)</f>
        <v>0</v>
      </c>
      <c r="D416" s="5" t="n">
        <f aca="false">IFERROR(VALUE(SUBSTITUTE(EXPORT!D416, " EUR", "")),0)</f>
        <v>0</v>
      </c>
      <c r="E416" s="6" t="str">
        <f aca="false">CONCATENATE(MID(EXPORT!E416,7,4),"/",MID(EXPORT!E416,4,2),"/",LEFT(EXPORT!E416,2))</f>
        <v>//</v>
      </c>
      <c r="F416" s="5" t="n">
        <f aca="false">IFERROR(VALUE(EXPORT!G416),0)</f>
        <v>0</v>
      </c>
      <c r="G416" s="5" t="n">
        <f aca="false">IFERROR(VALUE(EXPORT!H416),0)</f>
        <v>0</v>
      </c>
      <c r="H416" s="5" t="n">
        <f aca="false">IFERROR(D416,0)</f>
        <v>0</v>
      </c>
      <c r="I416" s="7" t="n">
        <f aca="false">IFERROR(IF(C416&gt;100,C416/10,C416)/F416-1,0)</f>
        <v>0</v>
      </c>
      <c r="J416" s="7" t="n">
        <f aca="false">IFERROR(IF(H416&gt;100,H416/10,H416)/F416-1,0)</f>
        <v>0</v>
      </c>
      <c r="K416" s="5" t="n">
        <f aca="false">IFERROR(VALUE(SUBSTITUTE(EXPORT!F416, " EUR", "")),0)</f>
        <v>0</v>
      </c>
      <c r="L416" s="8" t="n">
        <f aca="false">IFERROR(C416/K416-1,0)</f>
        <v>0</v>
      </c>
      <c r="M416" s="4" t="n">
        <f aca="true">IFERROR(DATEDIF(TODAY(),EXPORT!E416,"d"),0)</f>
        <v>0</v>
      </c>
      <c r="N416" s="8" t="n">
        <f aca="false">IFERROR(J416/M416*30,0)</f>
        <v>0</v>
      </c>
      <c r="O416" s="9" t="n">
        <f aca="false">MAX(N416-0.005,0)*MAX(ABS(L416)-0.25,0)*IF(IF(M416&gt;=384,0,M416)&gt;0,(384-M416)/384,0)*10000000</f>
        <v>0</v>
      </c>
    </row>
    <row r="417" customFormat="false" ht="12.8" hidden="false" customHeight="false" outlineLevel="0" collapsed="false">
      <c r="A417" s="10" t="n">
        <f aca="false">EXPORT!A417</f>
        <v>0</v>
      </c>
      <c r="B417" s="10" t="n">
        <f aca="false">EXPORT!B417</f>
        <v>0</v>
      </c>
      <c r="C417" s="11" t="n">
        <f aca="false">IFERROR(VALUE(SUBSTITUTE(EXPORT!C417, " EUR", "")),0)</f>
        <v>0</v>
      </c>
      <c r="D417" s="11" t="n">
        <f aca="false">IFERROR(VALUE(SUBSTITUTE(EXPORT!D417, " EUR", "")),0)</f>
        <v>0</v>
      </c>
      <c r="E417" s="12" t="str">
        <f aca="false">CONCATENATE(MID(EXPORT!E417,7,4),"/",MID(EXPORT!E417,4,2),"/",LEFT(EXPORT!E417,2))</f>
        <v>//</v>
      </c>
      <c r="F417" s="11" t="n">
        <f aca="false">IFERROR(VALUE(EXPORT!G417),0)</f>
        <v>0</v>
      </c>
      <c r="G417" s="11" t="n">
        <f aca="false">IFERROR(VALUE(EXPORT!H417),0)</f>
        <v>0</v>
      </c>
      <c r="H417" s="11" t="n">
        <f aca="false">IFERROR(D417,0)</f>
        <v>0</v>
      </c>
      <c r="I417" s="13" t="n">
        <f aca="false">IFERROR(IF(C417&gt;100,C417/10,C417)/F417-1,0)</f>
        <v>0</v>
      </c>
      <c r="J417" s="13" t="n">
        <f aca="false">IFERROR(IF(H417&gt;100,H417/10,H417)/F417-1,0)</f>
        <v>0</v>
      </c>
      <c r="K417" s="11" t="n">
        <f aca="false">IFERROR(VALUE(SUBSTITUTE(EXPORT!F417, " EUR", "")),0)</f>
        <v>0</v>
      </c>
      <c r="L417" s="14" t="n">
        <f aca="false">IFERROR(C417/K417-1,0)</f>
        <v>0</v>
      </c>
      <c r="M417" s="10" t="n">
        <f aca="true">IFERROR(DATEDIF(TODAY(),EXPORT!E417,"d"),0)</f>
        <v>0</v>
      </c>
      <c r="N417" s="14" t="n">
        <f aca="false">IFERROR(J417/M417*30,0)</f>
        <v>0</v>
      </c>
      <c r="O417" s="9" t="n">
        <f aca="false">MAX(N417-0.005,0)*MAX(ABS(L417)-0.25,0)*IF(IF(M417&gt;=384,0,M417)&gt;0,(384-M417)/384,0)*10000000</f>
        <v>0</v>
      </c>
    </row>
    <row r="418" customFormat="false" ht="12.8" hidden="false" customHeight="false" outlineLevel="0" collapsed="false">
      <c r="A418" s="4" t="n">
        <f aca="false">EXPORT!A418</f>
        <v>0</v>
      </c>
      <c r="B418" s="4" t="n">
        <f aca="false">EXPORT!B418</f>
        <v>0</v>
      </c>
      <c r="C418" s="5" t="n">
        <f aca="false">IFERROR(VALUE(SUBSTITUTE(EXPORT!C418, " EUR", "")),0)</f>
        <v>0</v>
      </c>
      <c r="D418" s="5" t="n">
        <f aca="false">IFERROR(VALUE(SUBSTITUTE(EXPORT!D418, " EUR", "")),0)</f>
        <v>0</v>
      </c>
      <c r="E418" s="6" t="str">
        <f aca="false">CONCATENATE(MID(EXPORT!E418,7,4),"/",MID(EXPORT!E418,4,2),"/",LEFT(EXPORT!E418,2))</f>
        <v>//</v>
      </c>
      <c r="F418" s="5" t="n">
        <f aca="false">IFERROR(VALUE(EXPORT!G418),0)</f>
        <v>0</v>
      </c>
      <c r="G418" s="5" t="n">
        <f aca="false">IFERROR(VALUE(EXPORT!H418),0)</f>
        <v>0</v>
      </c>
      <c r="H418" s="5" t="n">
        <f aca="false">IFERROR(D418,0)</f>
        <v>0</v>
      </c>
      <c r="I418" s="7" t="n">
        <f aca="false">IFERROR(IF(C418&gt;100,C418/10,C418)/F418-1,0)</f>
        <v>0</v>
      </c>
      <c r="J418" s="7" t="n">
        <f aca="false">IFERROR(IF(H418&gt;100,H418/10,H418)/F418-1,0)</f>
        <v>0</v>
      </c>
      <c r="K418" s="5" t="n">
        <f aca="false">IFERROR(VALUE(SUBSTITUTE(EXPORT!F418, " EUR", "")),0)</f>
        <v>0</v>
      </c>
      <c r="L418" s="8" t="n">
        <f aca="false">IFERROR(C418/K418-1,0)</f>
        <v>0</v>
      </c>
      <c r="M418" s="4" t="n">
        <f aca="true">IFERROR(DATEDIF(TODAY(),EXPORT!E418,"d"),0)</f>
        <v>0</v>
      </c>
      <c r="N418" s="8" t="n">
        <f aca="false">IFERROR(J418/M418*30,0)</f>
        <v>0</v>
      </c>
      <c r="O418" s="9" t="n">
        <f aca="false">MAX(N418-0.005,0)*MAX(ABS(L418)-0.25,0)*IF(IF(M418&gt;=384,0,M418)&gt;0,(384-M418)/384,0)*10000000</f>
        <v>0</v>
      </c>
    </row>
    <row r="419" customFormat="false" ht="12.8" hidden="false" customHeight="false" outlineLevel="0" collapsed="false">
      <c r="A419" s="10" t="n">
        <f aca="false">EXPORT!A419</f>
        <v>0</v>
      </c>
      <c r="B419" s="10" t="n">
        <f aca="false">EXPORT!B419</f>
        <v>0</v>
      </c>
      <c r="C419" s="11" t="n">
        <f aca="false">IFERROR(VALUE(SUBSTITUTE(EXPORT!C419, " EUR", "")),0)</f>
        <v>0</v>
      </c>
      <c r="D419" s="11" t="n">
        <f aca="false">IFERROR(VALUE(SUBSTITUTE(EXPORT!D419, " EUR", "")),0)</f>
        <v>0</v>
      </c>
      <c r="E419" s="12" t="str">
        <f aca="false">CONCATENATE(MID(EXPORT!E419,7,4),"/",MID(EXPORT!E419,4,2),"/",LEFT(EXPORT!E419,2))</f>
        <v>//</v>
      </c>
      <c r="F419" s="11" t="n">
        <f aca="false">IFERROR(VALUE(EXPORT!G419),0)</f>
        <v>0</v>
      </c>
      <c r="G419" s="11" t="n">
        <f aca="false">IFERROR(VALUE(EXPORT!H419),0)</f>
        <v>0</v>
      </c>
      <c r="H419" s="11" t="n">
        <f aca="false">IFERROR(D419,0)</f>
        <v>0</v>
      </c>
      <c r="I419" s="13" t="n">
        <f aca="false">IFERROR(IF(C419&gt;100,C419/10,C419)/F419-1,0)</f>
        <v>0</v>
      </c>
      <c r="J419" s="13" t="n">
        <f aca="false">IFERROR(IF(H419&gt;100,H419/10,H419)/F419-1,0)</f>
        <v>0</v>
      </c>
      <c r="K419" s="11" t="n">
        <f aca="false">IFERROR(VALUE(SUBSTITUTE(EXPORT!F419, " EUR", "")),0)</f>
        <v>0</v>
      </c>
      <c r="L419" s="14" t="n">
        <f aca="false">IFERROR(C419/K419-1,0)</f>
        <v>0</v>
      </c>
      <c r="M419" s="10" t="n">
        <f aca="true">IFERROR(DATEDIF(TODAY(),EXPORT!E419,"d"),0)</f>
        <v>0</v>
      </c>
      <c r="N419" s="14" t="n">
        <f aca="false">IFERROR(J419/M419*30,0)</f>
        <v>0</v>
      </c>
      <c r="O419" s="9" t="n">
        <f aca="false">MAX(N419-0.005,0)*MAX(ABS(L419)-0.25,0)*IF(IF(M419&gt;=384,0,M419)&gt;0,(384-M419)/384,0)*10000000</f>
        <v>0</v>
      </c>
    </row>
    <row r="420" customFormat="false" ht="12.8" hidden="false" customHeight="false" outlineLevel="0" collapsed="false">
      <c r="A420" s="4" t="n">
        <f aca="false">EXPORT!A420</f>
        <v>0</v>
      </c>
      <c r="B420" s="4" t="n">
        <f aca="false">EXPORT!B420</f>
        <v>0</v>
      </c>
      <c r="C420" s="5" t="n">
        <f aca="false">IFERROR(VALUE(SUBSTITUTE(EXPORT!C420, " EUR", "")),0)</f>
        <v>0</v>
      </c>
      <c r="D420" s="5" t="n">
        <f aca="false">IFERROR(VALUE(SUBSTITUTE(EXPORT!D420, " EUR", "")),0)</f>
        <v>0</v>
      </c>
      <c r="E420" s="6" t="str">
        <f aca="false">CONCATENATE(MID(EXPORT!E420,7,4),"/",MID(EXPORT!E420,4,2),"/",LEFT(EXPORT!E420,2))</f>
        <v>//</v>
      </c>
      <c r="F420" s="5" t="n">
        <f aca="false">IFERROR(VALUE(EXPORT!G420),0)</f>
        <v>0</v>
      </c>
      <c r="G420" s="5" t="n">
        <f aca="false">IFERROR(VALUE(EXPORT!H420),0)</f>
        <v>0</v>
      </c>
      <c r="H420" s="5" t="n">
        <f aca="false">IFERROR(D420,0)</f>
        <v>0</v>
      </c>
      <c r="I420" s="7" t="n">
        <f aca="false">IFERROR(IF(C420&gt;100,C420/10,C420)/F420-1,0)</f>
        <v>0</v>
      </c>
      <c r="J420" s="7" t="n">
        <f aca="false">IFERROR(IF(H420&gt;100,H420/10,H420)/F420-1,0)</f>
        <v>0</v>
      </c>
      <c r="K420" s="5" t="n">
        <f aca="false">IFERROR(VALUE(SUBSTITUTE(EXPORT!F420, " EUR", "")),0)</f>
        <v>0</v>
      </c>
      <c r="L420" s="8" t="n">
        <f aca="false">IFERROR(C420/K420-1,0)</f>
        <v>0</v>
      </c>
      <c r="M420" s="4" t="n">
        <f aca="true">IFERROR(DATEDIF(TODAY(),EXPORT!E420,"d"),0)</f>
        <v>0</v>
      </c>
      <c r="N420" s="8" t="n">
        <f aca="false">IFERROR(J420/M420*30,0)</f>
        <v>0</v>
      </c>
      <c r="O420" s="9" t="n">
        <f aca="false">MAX(N420-0.005,0)*MAX(ABS(L420)-0.25,0)*IF(IF(M420&gt;=384,0,M420)&gt;0,(384-M420)/384,0)*10000000</f>
        <v>0</v>
      </c>
    </row>
    <row r="421" customFormat="false" ht="12.8" hidden="false" customHeight="false" outlineLevel="0" collapsed="false">
      <c r="A421" s="10" t="n">
        <f aca="false">EXPORT!A421</f>
        <v>0</v>
      </c>
      <c r="B421" s="10" t="n">
        <f aca="false">EXPORT!B421</f>
        <v>0</v>
      </c>
      <c r="C421" s="11" t="n">
        <f aca="false">IFERROR(VALUE(SUBSTITUTE(EXPORT!C421, " EUR", "")),0)</f>
        <v>0</v>
      </c>
      <c r="D421" s="11" t="n">
        <f aca="false">IFERROR(VALUE(SUBSTITUTE(EXPORT!D421, " EUR", "")),0)</f>
        <v>0</v>
      </c>
      <c r="E421" s="12" t="str">
        <f aca="false">CONCATENATE(MID(EXPORT!E421,7,4),"/",MID(EXPORT!E421,4,2),"/",LEFT(EXPORT!E421,2))</f>
        <v>//</v>
      </c>
      <c r="F421" s="11" t="n">
        <f aca="false">IFERROR(VALUE(EXPORT!G421),0)</f>
        <v>0</v>
      </c>
      <c r="G421" s="11" t="n">
        <f aca="false">IFERROR(VALUE(EXPORT!H421),0)</f>
        <v>0</v>
      </c>
      <c r="H421" s="11" t="n">
        <f aca="false">IFERROR(D421,0)</f>
        <v>0</v>
      </c>
      <c r="I421" s="13" t="n">
        <f aca="false">IFERROR(IF(C421&gt;100,C421/10,C421)/F421-1,0)</f>
        <v>0</v>
      </c>
      <c r="J421" s="13" t="n">
        <f aca="false">IFERROR(IF(H421&gt;100,H421/10,H421)/F421-1,0)</f>
        <v>0</v>
      </c>
      <c r="K421" s="11" t="n">
        <f aca="false">IFERROR(VALUE(SUBSTITUTE(EXPORT!F421, " EUR", "")),0)</f>
        <v>0</v>
      </c>
      <c r="L421" s="14" t="n">
        <f aca="false">IFERROR(C421/K421-1,0)</f>
        <v>0</v>
      </c>
      <c r="M421" s="10" t="n">
        <f aca="true">IFERROR(DATEDIF(TODAY(),EXPORT!E421,"d"),0)</f>
        <v>0</v>
      </c>
      <c r="N421" s="14" t="n">
        <f aca="false">IFERROR(J421/M421*30,0)</f>
        <v>0</v>
      </c>
      <c r="O421" s="9" t="n">
        <f aca="false">MAX(N421-0.005,0)*MAX(ABS(L421)-0.25,0)*IF(IF(M421&gt;=384,0,M421)&gt;0,(384-M421)/384,0)*10000000</f>
        <v>0</v>
      </c>
    </row>
    <row r="422" customFormat="false" ht="12.8" hidden="false" customHeight="false" outlineLevel="0" collapsed="false">
      <c r="A422" s="4" t="n">
        <f aca="false">EXPORT!A422</f>
        <v>0</v>
      </c>
      <c r="B422" s="4" t="n">
        <f aca="false">EXPORT!B422</f>
        <v>0</v>
      </c>
      <c r="C422" s="5" t="n">
        <f aca="false">IFERROR(VALUE(SUBSTITUTE(EXPORT!C422, " EUR", "")),0)</f>
        <v>0</v>
      </c>
      <c r="D422" s="5" t="n">
        <f aca="false">IFERROR(VALUE(SUBSTITUTE(EXPORT!D422, " EUR", "")),0)</f>
        <v>0</v>
      </c>
      <c r="E422" s="6" t="str">
        <f aca="false">CONCATENATE(MID(EXPORT!E422,7,4),"/",MID(EXPORT!E422,4,2),"/",LEFT(EXPORT!E422,2))</f>
        <v>//</v>
      </c>
      <c r="F422" s="5" t="n">
        <f aca="false">IFERROR(VALUE(EXPORT!G422),0)</f>
        <v>0</v>
      </c>
      <c r="G422" s="5" t="n">
        <f aca="false">IFERROR(VALUE(EXPORT!H422),0)</f>
        <v>0</v>
      </c>
      <c r="H422" s="5" t="n">
        <f aca="false">IFERROR(D422,0)</f>
        <v>0</v>
      </c>
      <c r="I422" s="7" t="n">
        <f aca="false">IFERROR(IF(C422&gt;100,C422/10,C422)/F422-1,0)</f>
        <v>0</v>
      </c>
      <c r="J422" s="7" t="n">
        <f aca="false">IFERROR(IF(H422&gt;100,H422/10,H422)/F422-1,0)</f>
        <v>0</v>
      </c>
      <c r="K422" s="5" t="n">
        <f aca="false">IFERROR(VALUE(SUBSTITUTE(EXPORT!F422, " EUR", "")),0)</f>
        <v>0</v>
      </c>
      <c r="L422" s="8" t="n">
        <f aca="false">IFERROR(C422/K422-1,0)</f>
        <v>0</v>
      </c>
      <c r="M422" s="4" t="n">
        <f aca="true">IFERROR(DATEDIF(TODAY(),EXPORT!E422,"d"),0)</f>
        <v>0</v>
      </c>
      <c r="N422" s="8" t="n">
        <f aca="false">IFERROR(J422/M422*30,0)</f>
        <v>0</v>
      </c>
      <c r="O422" s="9" t="n">
        <f aca="false">MAX(N422-0.005,0)*MAX(ABS(L422)-0.25,0)*IF(IF(M422&gt;=384,0,M422)&gt;0,(384-M422)/384,0)*10000000</f>
        <v>0</v>
      </c>
    </row>
    <row r="423" customFormat="false" ht="12.8" hidden="false" customHeight="false" outlineLevel="0" collapsed="false">
      <c r="A423" s="10" t="n">
        <f aca="false">EXPORT!A423</f>
        <v>0</v>
      </c>
      <c r="B423" s="10" t="n">
        <f aca="false">EXPORT!B423</f>
        <v>0</v>
      </c>
      <c r="C423" s="11" t="n">
        <f aca="false">IFERROR(VALUE(SUBSTITUTE(EXPORT!C423, " EUR", "")),0)</f>
        <v>0</v>
      </c>
      <c r="D423" s="11" t="n">
        <f aca="false">IFERROR(VALUE(SUBSTITUTE(EXPORT!D423, " EUR", "")),0)</f>
        <v>0</v>
      </c>
      <c r="E423" s="12" t="str">
        <f aca="false">CONCATENATE(MID(EXPORT!E423,7,4),"/",MID(EXPORT!E423,4,2),"/",LEFT(EXPORT!E423,2))</f>
        <v>//</v>
      </c>
      <c r="F423" s="11" t="n">
        <f aca="false">IFERROR(VALUE(EXPORT!G423),0)</f>
        <v>0</v>
      </c>
      <c r="G423" s="11" t="n">
        <f aca="false">IFERROR(VALUE(EXPORT!H423),0)</f>
        <v>0</v>
      </c>
      <c r="H423" s="11" t="n">
        <f aca="false">IFERROR(D423,0)</f>
        <v>0</v>
      </c>
      <c r="I423" s="13" t="n">
        <f aca="false">IFERROR(IF(C423&gt;100,C423/10,C423)/F423-1,0)</f>
        <v>0</v>
      </c>
      <c r="J423" s="13" t="n">
        <f aca="false">IFERROR(IF(H423&gt;100,H423/10,H423)/F423-1,0)</f>
        <v>0</v>
      </c>
      <c r="K423" s="11" t="n">
        <f aca="false">IFERROR(VALUE(SUBSTITUTE(EXPORT!F423, " EUR", "")),0)</f>
        <v>0</v>
      </c>
      <c r="L423" s="14" t="n">
        <f aca="false">IFERROR(C423/K423-1,0)</f>
        <v>0</v>
      </c>
      <c r="M423" s="10" t="n">
        <f aca="true">IFERROR(DATEDIF(TODAY(),EXPORT!E423,"d"),0)</f>
        <v>0</v>
      </c>
      <c r="N423" s="14" t="n">
        <f aca="false">IFERROR(J423/M423*30,0)</f>
        <v>0</v>
      </c>
      <c r="O423" s="9" t="n">
        <f aca="false">MAX(N423-0.005,0)*MAX(ABS(L423)-0.25,0)*IF(IF(M423&gt;=384,0,M423)&gt;0,(384-M423)/384,0)*10000000</f>
        <v>0</v>
      </c>
    </row>
    <row r="424" customFormat="false" ht="12.8" hidden="false" customHeight="false" outlineLevel="0" collapsed="false">
      <c r="A424" s="4" t="n">
        <f aca="false">EXPORT!A424</f>
        <v>0</v>
      </c>
      <c r="B424" s="4" t="n">
        <f aca="false">EXPORT!B424</f>
        <v>0</v>
      </c>
      <c r="C424" s="5" t="n">
        <f aca="false">IFERROR(VALUE(SUBSTITUTE(EXPORT!C424, " EUR", "")),0)</f>
        <v>0</v>
      </c>
      <c r="D424" s="5" t="n">
        <f aca="false">IFERROR(VALUE(SUBSTITUTE(EXPORT!D424, " EUR", "")),0)</f>
        <v>0</v>
      </c>
      <c r="E424" s="6" t="str">
        <f aca="false">CONCATENATE(MID(EXPORT!E424,7,4),"/",MID(EXPORT!E424,4,2),"/",LEFT(EXPORT!E424,2))</f>
        <v>//</v>
      </c>
      <c r="F424" s="5" t="n">
        <f aca="false">IFERROR(VALUE(EXPORT!G424),0)</f>
        <v>0</v>
      </c>
      <c r="G424" s="5" t="n">
        <f aca="false">IFERROR(VALUE(EXPORT!H424),0)</f>
        <v>0</v>
      </c>
      <c r="H424" s="5" t="n">
        <f aca="false">IFERROR(D424,0)</f>
        <v>0</v>
      </c>
      <c r="I424" s="7" t="n">
        <f aca="false">IFERROR(IF(C424&gt;100,C424/10,C424)/F424-1,0)</f>
        <v>0</v>
      </c>
      <c r="J424" s="7" t="n">
        <f aca="false">IFERROR(IF(H424&gt;100,H424/10,H424)/F424-1,0)</f>
        <v>0</v>
      </c>
      <c r="K424" s="5" t="n">
        <f aca="false">IFERROR(VALUE(SUBSTITUTE(EXPORT!F424, " EUR", "")),0)</f>
        <v>0</v>
      </c>
      <c r="L424" s="8" t="n">
        <f aca="false">IFERROR(C424/K424-1,0)</f>
        <v>0</v>
      </c>
      <c r="M424" s="4" t="n">
        <f aca="true">IFERROR(DATEDIF(TODAY(),EXPORT!E424,"d"),0)</f>
        <v>0</v>
      </c>
      <c r="N424" s="8" t="n">
        <f aca="false">IFERROR(J424/M424*30,0)</f>
        <v>0</v>
      </c>
      <c r="O424" s="9" t="n">
        <f aca="false">MAX(N424-0.005,0)*MAX(ABS(L424)-0.25,0)*IF(IF(M424&gt;=384,0,M424)&gt;0,(384-M424)/384,0)*10000000</f>
        <v>0</v>
      </c>
    </row>
    <row r="425" customFormat="false" ht="12.8" hidden="false" customHeight="false" outlineLevel="0" collapsed="false">
      <c r="A425" s="10" t="n">
        <f aca="false">EXPORT!A425</f>
        <v>0</v>
      </c>
      <c r="B425" s="10" t="n">
        <f aca="false">EXPORT!B425</f>
        <v>0</v>
      </c>
      <c r="C425" s="11" t="n">
        <f aca="false">IFERROR(VALUE(SUBSTITUTE(EXPORT!C425, " EUR", "")),0)</f>
        <v>0</v>
      </c>
      <c r="D425" s="11" t="n">
        <f aca="false">IFERROR(VALUE(SUBSTITUTE(EXPORT!D425, " EUR", "")),0)</f>
        <v>0</v>
      </c>
      <c r="E425" s="12" t="str">
        <f aca="false">CONCATENATE(MID(EXPORT!E425,7,4),"/",MID(EXPORT!E425,4,2),"/",LEFT(EXPORT!E425,2))</f>
        <v>//</v>
      </c>
      <c r="F425" s="11" t="n">
        <f aca="false">IFERROR(VALUE(EXPORT!G425),0)</f>
        <v>0</v>
      </c>
      <c r="G425" s="11" t="n">
        <f aca="false">IFERROR(VALUE(EXPORT!H425),0)</f>
        <v>0</v>
      </c>
      <c r="H425" s="11" t="n">
        <f aca="false">IFERROR(D425,0)</f>
        <v>0</v>
      </c>
      <c r="I425" s="13" t="n">
        <f aca="false">IFERROR(IF(C425&gt;100,C425/10,C425)/F425-1,0)</f>
        <v>0</v>
      </c>
      <c r="J425" s="13" t="n">
        <f aca="false">IFERROR(IF(H425&gt;100,H425/10,H425)/F425-1,0)</f>
        <v>0</v>
      </c>
      <c r="K425" s="11" t="n">
        <f aca="false">IFERROR(VALUE(SUBSTITUTE(EXPORT!F425, " EUR", "")),0)</f>
        <v>0</v>
      </c>
      <c r="L425" s="14" t="n">
        <f aca="false">IFERROR(C425/K425-1,0)</f>
        <v>0</v>
      </c>
      <c r="M425" s="10" t="n">
        <f aca="true">IFERROR(DATEDIF(TODAY(),EXPORT!E425,"d"),0)</f>
        <v>0</v>
      </c>
      <c r="N425" s="14" t="n">
        <f aca="false">IFERROR(J425/M425*30,0)</f>
        <v>0</v>
      </c>
      <c r="O425" s="9" t="n">
        <f aca="false">MAX(N425-0.005,0)*MAX(ABS(L425)-0.25,0)*IF(IF(M425&gt;=384,0,M425)&gt;0,(384-M425)/384,0)*10000000</f>
        <v>0</v>
      </c>
    </row>
    <row r="426" customFormat="false" ht="12.8" hidden="false" customHeight="false" outlineLevel="0" collapsed="false">
      <c r="A426" s="4" t="n">
        <f aca="false">EXPORT!A426</f>
        <v>0</v>
      </c>
      <c r="B426" s="4" t="n">
        <f aca="false">EXPORT!B426</f>
        <v>0</v>
      </c>
      <c r="C426" s="5" t="n">
        <f aca="false">IFERROR(VALUE(SUBSTITUTE(EXPORT!C426, " EUR", "")),0)</f>
        <v>0</v>
      </c>
      <c r="D426" s="5" t="n">
        <f aca="false">IFERROR(VALUE(SUBSTITUTE(EXPORT!D426, " EUR", "")),0)</f>
        <v>0</v>
      </c>
      <c r="E426" s="6" t="str">
        <f aca="false">CONCATENATE(MID(EXPORT!E426,7,4),"/",MID(EXPORT!E426,4,2),"/",LEFT(EXPORT!E426,2))</f>
        <v>//</v>
      </c>
      <c r="F426" s="5" t="n">
        <f aca="false">IFERROR(VALUE(EXPORT!G426),0)</f>
        <v>0</v>
      </c>
      <c r="G426" s="5" t="n">
        <f aca="false">IFERROR(VALUE(EXPORT!H426),0)</f>
        <v>0</v>
      </c>
      <c r="H426" s="5" t="n">
        <f aca="false">IFERROR(D426,0)</f>
        <v>0</v>
      </c>
      <c r="I426" s="7" t="n">
        <f aca="false">IFERROR(IF(C426&gt;100,C426/10,C426)/F426-1,0)</f>
        <v>0</v>
      </c>
      <c r="J426" s="7" t="n">
        <f aca="false">IFERROR(IF(H426&gt;100,H426/10,H426)/F426-1,0)</f>
        <v>0</v>
      </c>
      <c r="K426" s="5" t="n">
        <f aca="false">IFERROR(VALUE(SUBSTITUTE(EXPORT!F426, " EUR", "")),0)</f>
        <v>0</v>
      </c>
      <c r="L426" s="8" t="n">
        <f aca="false">IFERROR(C426/K426-1,0)</f>
        <v>0</v>
      </c>
      <c r="M426" s="4" t="n">
        <f aca="true">IFERROR(DATEDIF(TODAY(),EXPORT!E426,"d"),0)</f>
        <v>0</v>
      </c>
      <c r="N426" s="8" t="n">
        <f aca="false">IFERROR(J426/M426*30,0)</f>
        <v>0</v>
      </c>
      <c r="O426" s="9" t="n">
        <f aca="false">MAX(N426-0.005,0)*MAX(ABS(L426)-0.25,0)*IF(IF(M426&gt;=384,0,M426)&gt;0,(384-M426)/384,0)*10000000</f>
        <v>0</v>
      </c>
    </row>
    <row r="427" customFormat="false" ht="12.8" hidden="false" customHeight="false" outlineLevel="0" collapsed="false">
      <c r="A427" s="10" t="n">
        <f aca="false">EXPORT!A427</f>
        <v>0</v>
      </c>
      <c r="B427" s="10" t="n">
        <f aca="false">EXPORT!B427</f>
        <v>0</v>
      </c>
      <c r="C427" s="11" t="n">
        <f aca="false">IFERROR(VALUE(SUBSTITUTE(EXPORT!C427, " EUR", "")),0)</f>
        <v>0</v>
      </c>
      <c r="D427" s="11" t="n">
        <f aca="false">IFERROR(VALUE(SUBSTITUTE(EXPORT!D427, " EUR", "")),0)</f>
        <v>0</v>
      </c>
      <c r="E427" s="12" t="str">
        <f aca="false">CONCATENATE(MID(EXPORT!E427,7,4),"/",MID(EXPORT!E427,4,2),"/",LEFT(EXPORT!E427,2))</f>
        <v>//</v>
      </c>
      <c r="F427" s="11" t="n">
        <f aca="false">IFERROR(VALUE(EXPORT!G427),0)</f>
        <v>0</v>
      </c>
      <c r="G427" s="11" t="n">
        <f aca="false">IFERROR(VALUE(EXPORT!H427),0)</f>
        <v>0</v>
      </c>
      <c r="H427" s="11" t="n">
        <f aca="false">IFERROR(D427,0)</f>
        <v>0</v>
      </c>
      <c r="I427" s="13" t="n">
        <f aca="false">IFERROR(IF(C427&gt;100,C427/10,C427)/F427-1,0)</f>
        <v>0</v>
      </c>
      <c r="J427" s="13" t="n">
        <f aca="false">IFERROR(IF(H427&gt;100,H427/10,H427)/F427-1,0)</f>
        <v>0</v>
      </c>
      <c r="K427" s="11" t="n">
        <f aca="false">IFERROR(VALUE(SUBSTITUTE(EXPORT!F427, " EUR", "")),0)</f>
        <v>0</v>
      </c>
      <c r="L427" s="14" t="n">
        <f aca="false">IFERROR(C427/K427-1,0)</f>
        <v>0</v>
      </c>
      <c r="M427" s="10" t="n">
        <f aca="true">IFERROR(DATEDIF(TODAY(),EXPORT!E427,"d"),0)</f>
        <v>0</v>
      </c>
      <c r="N427" s="14" t="n">
        <f aca="false">IFERROR(J427/M427*30,0)</f>
        <v>0</v>
      </c>
      <c r="O427" s="9" t="n">
        <f aca="false">MAX(N427-0.005,0)*MAX(ABS(L427)-0.25,0)*IF(IF(M427&gt;=384,0,M427)&gt;0,(384-M427)/384,0)*10000000</f>
        <v>0</v>
      </c>
    </row>
    <row r="428" customFormat="false" ht="12.8" hidden="false" customHeight="false" outlineLevel="0" collapsed="false">
      <c r="A428" s="4" t="n">
        <f aca="false">EXPORT!A428</f>
        <v>0</v>
      </c>
      <c r="B428" s="4" t="n">
        <f aca="false">EXPORT!B428</f>
        <v>0</v>
      </c>
      <c r="C428" s="5" t="n">
        <f aca="false">IFERROR(VALUE(SUBSTITUTE(EXPORT!C428, " EUR", "")),0)</f>
        <v>0</v>
      </c>
      <c r="D428" s="5" t="n">
        <f aca="false">IFERROR(VALUE(SUBSTITUTE(EXPORT!D428, " EUR", "")),0)</f>
        <v>0</v>
      </c>
      <c r="E428" s="6" t="str">
        <f aca="false">CONCATENATE(MID(EXPORT!E428,7,4),"/",MID(EXPORT!E428,4,2),"/",LEFT(EXPORT!E428,2))</f>
        <v>//</v>
      </c>
      <c r="F428" s="5" t="n">
        <f aca="false">IFERROR(VALUE(EXPORT!G428),0)</f>
        <v>0</v>
      </c>
      <c r="G428" s="5" t="n">
        <f aca="false">IFERROR(VALUE(EXPORT!H428),0)</f>
        <v>0</v>
      </c>
      <c r="H428" s="5" t="n">
        <f aca="false">IFERROR(D428,0)</f>
        <v>0</v>
      </c>
      <c r="I428" s="7" t="n">
        <f aca="false">IFERROR(IF(C428&gt;100,C428/10,C428)/F428-1,0)</f>
        <v>0</v>
      </c>
      <c r="J428" s="7" t="n">
        <f aca="false">IFERROR(IF(H428&gt;100,H428/10,H428)/F428-1,0)</f>
        <v>0</v>
      </c>
      <c r="K428" s="5" t="n">
        <f aca="false">IFERROR(VALUE(SUBSTITUTE(EXPORT!F428, " EUR", "")),0)</f>
        <v>0</v>
      </c>
      <c r="L428" s="8" t="n">
        <f aca="false">IFERROR(C428/K428-1,0)</f>
        <v>0</v>
      </c>
      <c r="M428" s="4" t="n">
        <f aca="true">IFERROR(DATEDIF(TODAY(),EXPORT!E428,"d"),0)</f>
        <v>0</v>
      </c>
      <c r="N428" s="8" t="n">
        <f aca="false">IFERROR(J428/M428*30,0)</f>
        <v>0</v>
      </c>
      <c r="O428" s="9" t="n">
        <f aca="false">MAX(N428-0.005,0)*MAX(ABS(L428)-0.25,0)*IF(IF(M428&gt;=384,0,M428)&gt;0,(384-M428)/384,0)*10000000</f>
        <v>0</v>
      </c>
    </row>
    <row r="429" customFormat="false" ht="12.8" hidden="false" customHeight="false" outlineLevel="0" collapsed="false">
      <c r="A429" s="10" t="n">
        <f aca="false">EXPORT!A429</f>
        <v>0</v>
      </c>
      <c r="B429" s="10" t="n">
        <f aca="false">EXPORT!B429</f>
        <v>0</v>
      </c>
      <c r="C429" s="11" t="n">
        <f aca="false">IFERROR(VALUE(SUBSTITUTE(EXPORT!C429, " EUR", "")),0)</f>
        <v>0</v>
      </c>
      <c r="D429" s="11" t="n">
        <f aca="false">IFERROR(VALUE(SUBSTITUTE(EXPORT!D429, " EUR", "")),0)</f>
        <v>0</v>
      </c>
      <c r="E429" s="12" t="str">
        <f aca="false">CONCATENATE(MID(EXPORT!E429,7,4),"/",MID(EXPORT!E429,4,2),"/",LEFT(EXPORT!E429,2))</f>
        <v>//</v>
      </c>
      <c r="F429" s="11" t="n">
        <f aca="false">IFERROR(VALUE(EXPORT!G429),0)</f>
        <v>0</v>
      </c>
      <c r="G429" s="11" t="n">
        <f aca="false">IFERROR(VALUE(EXPORT!H429),0)</f>
        <v>0</v>
      </c>
      <c r="H429" s="11" t="n">
        <f aca="false">IFERROR(D429,0)</f>
        <v>0</v>
      </c>
      <c r="I429" s="13" t="n">
        <f aca="false">IFERROR(IF(C429&gt;100,C429/10,C429)/F429-1,0)</f>
        <v>0</v>
      </c>
      <c r="J429" s="13" t="n">
        <f aca="false">IFERROR(IF(H429&gt;100,H429/10,H429)/F429-1,0)</f>
        <v>0</v>
      </c>
      <c r="K429" s="11" t="n">
        <f aca="false">IFERROR(VALUE(SUBSTITUTE(EXPORT!F429, " EUR", "")),0)</f>
        <v>0</v>
      </c>
      <c r="L429" s="14" t="n">
        <f aca="false">IFERROR(C429/K429-1,0)</f>
        <v>0</v>
      </c>
      <c r="M429" s="10" t="n">
        <f aca="true">IFERROR(DATEDIF(TODAY(),EXPORT!E429,"d"),0)</f>
        <v>0</v>
      </c>
      <c r="N429" s="14" t="n">
        <f aca="false">IFERROR(J429/M429*30,0)</f>
        <v>0</v>
      </c>
      <c r="O429" s="9" t="n">
        <f aca="false">MAX(N429-0.005,0)*MAX(ABS(L429)-0.25,0)*IF(IF(M429&gt;=384,0,M429)&gt;0,(384-M429)/384,0)*10000000</f>
        <v>0</v>
      </c>
    </row>
    <row r="430" customFormat="false" ht="12.8" hidden="false" customHeight="false" outlineLevel="0" collapsed="false">
      <c r="A430" s="4" t="n">
        <f aca="false">EXPORT!A430</f>
        <v>0</v>
      </c>
      <c r="B430" s="4" t="n">
        <f aca="false">EXPORT!B430</f>
        <v>0</v>
      </c>
      <c r="C430" s="5" t="n">
        <f aca="false">IFERROR(VALUE(SUBSTITUTE(EXPORT!C430, " EUR", "")),0)</f>
        <v>0</v>
      </c>
      <c r="D430" s="5" t="n">
        <f aca="false">IFERROR(VALUE(SUBSTITUTE(EXPORT!D430, " EUR", "")),0)</f>
        <v>0</v>
      </c>
      <c r="E430" s="6" t="str">
        <f aca="false">CONCATENATE(MID(EXPORT!E430,7,4),"/",MID(EXPORT!E430,4,2),"/",LEFT(EXPORT!E430,2))</f>
        <v>//</v>
      </c>
      <c r="F430" s="5" t="n">
        <f aca="false">IFERROR(VALUE(EXPORT!G430),0)</f>
        <v>0</v>
      </c>
      <c r="G430" s="5" t="n">
        <f aca="false">IFERROR(VALUE(EXPORT!H430),0)</f>
        <v>0</v>
      </c>
      <c r="H430" s="5" t="n">
        <f aca="false">IFERROR(D430,0)</f>
        <v>0</v>
      </c>
      <c r="I430" s="7" t="n">
        <f aca="false">IFERROR(IF(C430&gt;100,C430/10,C430)/F430-1,0)</f>
        <v>0</v>
      </c>
      <c r="J430" s="7" t="n">
        <f aca="false">IFERROR(IF(H430&gt;100,H430/10,H430)/F430-1,0)</f>
        <v>0</v>
      </c>
      <c r="K430" s="5" t="n">
        <f aca="false">IFERROR(VALUE(SUBSTITUTE(EXPORT!F430, " EUR", "")),0)</f>
        <v>0</v>
      </c>
      <c r="L430" s="8" t="n">
        <f aca="false">IFERROR(C430/K430-1,0)</f>
        <v>0</v>
      </c>
      <c r="M430" s="4" t="n">
        <f aca="true">IFERROR(DATEDIF(TODAY(),EXPORT!E430,"d"),0)</f>
        <v>0</v>
      </c>
      <c r="N430" s="8" t="n">
        <f aca="false">IFERROR(J430/M430*30,0)</f>
        <v>0</v>
      </c>
      <c r="O430" s="9" t="n">
        <f aca="false">MAX(N430-0.005,0)*MAX(ABS(L430)-0.25,0)*IF(IF(M430&gt;=384,0,M430)&gt;0,(384-M430)/384,0)*10000000</f>
        <v>0</v>
      </c>
    </row>
    <row r="431" customFormat="false" ht="12.8" hidden="false" customHeight="false" outlineLevel="0" collapsed="false">
      <c r="A431" s="10" t="n">
        <f aca="false">EXPORT!A431</f>
        <v>0</v>
      </c>
      <c r="B431" s="10" t="n">
        <f aca="false">EXPORT!B431</f>
        <v>0</v>
      </c>
      <c r="C431" s="11" t="n">
        <f aca="false">IFERROR(VALUE(SUBSTITUTE(EXPORT!C431, " EUR", "")),0)</f>
        <v>0</v>
      </c>
      <c r="D431" s="11" t="n">
        <f aca="false">IFERROR(VALUE(SUBSTITUTE(EXPORT!D431, " EUR", "")),0)</f>
        <v>0</v>
      </c>
      <c r="E431" s="12" t="str">
        <f aca="false">CONCATENATE(MID(EXPORT!E431,7,4),"/",MID(EXPORT!E431,4,2),"/",LEFT(EXPORT!E431,2))</f>
        <v>//</v>
      </c>
      <c r="F431" s="11" t="n">
        <f aca="false">IFERROR(VALUE(EXPORT!G431),0)</f>
        <v>0</v>
      </c>
      <c r="G431" s="11" t="n">
        <f aca="false">IFERROR(VALUE(EXPORT!H431),0)</f>
        <v>0</v>
      </c>
      <c r="H431" s="11" t="n">
        <f aca="false">IFERROR(D431,0)</f>
        <v>0</v>
      </c>
      <c r="I431" s="13" t="n">
        <f aca="false">IFERROR(IF(C431&gt;100,C431/10,C431)/F431-1,0)</f>
        <v>0</v>
      </c>
      <c r="J431" s="13" t="n">
        <f aca="false">IFERROR(IF(H431&gt;100,H431/10,H431)/F431-1,0)</f>
        <v>0</v>
      </c>
      <c r="K431" s="11" t="n">
        <f aca="false">IFERROR(VALUE(SUBSTITUTE(EXPORT!F431, " EUR", "")),0)</f>
        <v>0</v>
      </c>
      <c r="L431" s="14" t="n">
        <f aca="false">IFERROR(C431/K431-1,0)</f>
        <v>0</v>
      </c>
      <c r="M431" s="10" t="n">
        <f aca="true">IFERROR(DATEDIF(TODAY(),EXPORT!E431,"d"),0)</f>
        <v>0</v>
      </c>
      <c r="N431" s="14" t="n">
        <f aca="false">IFERROR(J431/M431*30,0)</f>
        <v>0</v>
      </c>
      <c r="O431" s="9" t="n">
        <f aca="false">MAX(N431-0.005,0)*MAX(ABS(L431)-0.25,0)*IF(IF(M431&gt;=384,0,M431)&gt;0,(384-M431)/384,0)*10000000</f>
        <v>0</v>
      </c>
    </row>
    <row r="432" customFormat="false" ht="12.8" hidden="false" customHeight="false" outlineLevel="0" collapsed="false">
      <c r="A432" s="4" t="n">
        <f aca="false">EXPORT!A432</f>
        <v>0</v>
      </c>
      <c r="B432" s="4" t="n">
        <f aca="false">EXPORT!B432</f>
        <v>0</v>
      </c>
      <c r="C432" s="5" t="n">
        <f aca="false">IFERROR(VALUE(SUBSTITUTE(EXPORT!C432, " EUR", "")),0)</f>
        <v>0</v>
      </c>
      <c r="D432" s="5" t="n">
        <f aca="false">IFERROR(VALUE(SUBSTITUTE(EXPORT!D432, " EUR", "")),0)</f>
        <v>0</v>
      </c>
      <c r="E432" s="6" t="str">
        <f aca="false">CONCATENATE(MID(EXPORT!E432,7,4),"/",MID(EXPORT!E432,4,2),"/",LEFT(EXPORT!E432,2))</f>
        <v>//</v>
      </c>
      <c r="F432" s="5" t="n">
        <f aca="false">IFERROR(VALUE(EXPORT!G432),0)</f>
        <v>0</v>
      </c>
      <c r="G432" s="5" t="n">
        <f aca="false">IFERROR(VALUE(EXPORT!H432),0)</f>
        <v>0</v>
      </c>
      <c r="H432" s="5" t="n">
        <f aca="false">IFERROR(D432,0)</f>
        <v>0</v>
      </c>
      <c r="I432" s="7" t="n">
        <f aca="false">IFERROR(IF(C432&gt;100,C432/10,C432)/F432-1,0)</f>
        <v>0</v>
      </c>
      <c r="J432" s="7" t="n">
        <f aca="false">IFERROR(IF(H432&gt;100,H432/10,H432)/F432-1,0)</f>
        <v>0</v>
      </c>
      <c r="K432" s="5" t="n">
        <f aca="false">IFERROR(VALUE(SUBSTITUTE(EXPORT!F432, " EUR", "")),0)</f>
        <v>0</v>
      </c>
      <c r="L432" s="8" t="n">
        <f aca="false">IFERROR(C432/K432-1,0)</f>
        <v>0</v>
      </c>
      <c r="M432" s="4" t="n">
        <f aca="true">IFERROR(DATEDIF(TODAY(),EXPORT!E432,"d"),0)</f>
        <v>0</v>
      </c>
      <c r="N432" s="8" t="n">
        <f aca="false">IFERROR(J432/M432*30,0)</f>
        <v>0</v>
      </c>
      <c r="O432" s="9" t="n">
        <f aca="false">MAX(N432-0.005,0)*MAX(ABS(L432)-0.25,0)*IF(IF(M432&gt;=384,0,M432)&gt;0,(384-M432)/384,0)*10000000</f>
        <v>0</v>
      </c>
    </row>
    <row r="433" customFormat="false" ht="12.8" hidden="false" customHeight="false" outlineLevel="0" collapsed="false">
      <c r="A433" s="10" t="n">
        <f aca="false">EXPORT!A433</f>
        <v>0</v>
      </c>
      <c r="B433" s="10" t="n">
        <f aca="false">EXPORT!B433</f>
        <v>0</v>
      </c>
      <c r="C433" s="11" t="n">
        <f aca="false">IFERROR(VALUE(SUBSTITUTE(EXPORT!C433, " EUR", "")),0)</f>
        <v>0</v>
      </c>
      <c r="D433" s="11" t="n">
        <f aca="false">IFERROR(VALUE(SUBSTITUTE(EXPORT!D433, " EUR", "")),0)</f>
        <v>0</v>
      </c>
      <c r="E433" s="12" t="str">
        <f aca="false">CONCATENATE(MID(EXPORT!E433,7,4),"/",MID(EXPORT!E433,4,2),"/",LEFT(EXPORT!E433,2))</f>
        <v>//</v>
      </c>
      <c r="F433" s="11" t="n">
        <f aca="false">IFERROR(VALUE(EXPORT!G433),0)</f>
        <v>0</v>
      </c>
      <c r="G433" s="11" t="n">
        <f aca="false">IFERROR(VALUE(EXPORT!H433),0)</f>
        <v>0</v>
      </c>
      <c r="H433" s="11" t="n">
        <f aca="false">IFERROR(D433,0)</f>
        <v>0</v>
      </c>
      <c r="I433" s="13" t="n">
        <f aca="false">IFERROR(IF(C433&gt;100,C433/10,C433)/F433-1,0)</f>
        <v>0</v>
      </c>
      <c r="J433" s="13" t="n">
        <f aca="false">IFERROR(IF(H433&gt;100,H433/10,H433)/F433-1,0)</f>
        <v>0</v>
      </c>
      <c r="K433" s="11" t="n">
        <f aca="false">IFERROR(VALUE(SUBSTITUTE(EXPORT!F433, " EUR", "")),0)</f>
        <v>0</v>
      </c>
      <c r="L433" s="14" t="n">
        <f aca="false">IFERROR(C433/K433-1,0)</f>
        <v>0</v>
      </c>
      <c r="M433" s="10" t="n">
        <f aca="true">IFERROR(DATEDIF(TODAY(),EXPORT!E433,"d"),0)</f>
        <v>0</v>
      </c>
      <c r="N433" s="14" t="n">
        <f aca="false">IFERROR(J433/M433*30,0)</f>
        <v>0</v>
      </c>
      <c r="O433" s="9" t="n">
        <f aca="false">MAX(N433-0.005,0)*MAX(ABS(L433)-0.25,0)*IF(IF(M433&gt;=384,0,M433)&gt;0,(384-M433)/384,0)*10000000</f>
        <v>0</v>
      </c>
    </row>
    <row r="434" customFormat="false" ht="12.8" hidden="false" customHeight="false" outlineLevel="0" collapsed="false">
      <c r="A434" s="4" t="n">
        <f aca="false">EXPORT!A434</f>
        <v>0</v>
      </c>
      <c r="B434" s="4" t="n">
        <f aca="false">EXPORT!B434</f>
        <v>0</v>
      </c>
      <c r="C434" s="5" t="n">
        <f aca="false">IFERROR(VALUE(SUBSTITUTE(EXPORT!C434, " EUR", "")),0)</f>
        <v>0</v>
      </c>
      <c r="D434" s="5" t="n">
        <f aca="false">IFERROR(VALUE(SUBSTITUTE(EXPORT!D434, " EUR", "")),0)</f>
        <v>0</v>
      </c>
      <c r="E434" s="6" t="str">
        <f aca="false">CONCATENATE(MID(EXPORT!E434,7,4),"/",MID(EXPORT!E434,4,2),"/",LEFT(EXPORT!E434,2))</f>
        <v>//</v>
      </c>
      <c r="F434" s="5" t="n">
        <f aca="false">IFERROR(VALUE(EXPORT!G434),0)</f>
        <v>0</v>
      </c>
      <c r="G434" s="5" t="n">
        <f aca="false">IFERROR(VALUE(EXPORT!H434),0)</f>
        <v>0</v>
      </c>
      <c r="H434" s="5" t="n">
        <f aca="false">IFERROR(D434,0)</f>
        <v>0</v>
      </c>
      <c r="I434" s="7" t="n">
        <f aca="false">IFERROR(IF(C434&gt;100,C434/10,C434)/F434-1,0)</f>
        <v>0</v>
      </c>
      <c r="J434" s="7" t="n">
        <f aca="false">IFERROR(IF(H434&gt;100,H434/10,H434)/F434-1,0)</f>
        <v>0</v>
      </c>
      <c r="K434" s="5" t="n">
        <f aca="false">IFERROR(VALUE(SUBSTITUTE(EXPORT!F434, " EUR", "")),0)</f>
        <v>0</v>
      </c>
      <c r="L434" s="8" t="n">
        <f aca="false">IFERROR(C434/K434-1,0)</f>
        <v>0</v>
      </c>
      <c r="M434" s="4" t="n">
        <f aca="true">IFERROR(DATEDIF(TODAY(),EXPORT!E434,"d"),0)</f>
        <v>0</v>
      </c>
      <c r="N434" s="8" t="n">
        <f aca="false">IFERROR(J434/M434*30,0)</f>
        <v>0</v>
      </c>
      <c r="O434" s="9" t="n">
        <f aca="false">MAX(N434-0.005,0)*MAX(ABS(L434)-0.25,0)*IF(IF(M434&gt;=384,0,M434)&gt;0,(384-M434)/384,0)*10000000</f>
        <v>0</v>
      </c>
    </row>
    <row r="435" customFormat="false" ht="12.8" hidden="false" customHeight="false" outlineLevel="0" collapsed="false">
      <c r="A435" s="10" t="n">
        <f aca="false">EXPORT!A435</f>
        <v>0</v>
      </c>
      <c r="B435" s="10" t="n">
        <f aca="false">EXPORT!B435</f>
        <v>0</v>
      </c>
      <c r="C435" s="11" t="n">
        <f aca="false">IFERROR(VALUE(SUBSTITUTE(EXPORT!C435, " EUR", "")),0)</f>
        <v>0</v>
      </c>
      <c r="D435" s="11" t="n">
        <f aca="false">IFERROR(VALUE(SUBSTITUTE(EXPORT!D435, " EUR", "")),0)</f>
        <v>0</v>
      </c>
      <c r="E435" s="12" t="str">
        <f aca="false">CONCATENATE(MID(EXPORT!E435,7,4),"/",MID(EXPORT!E435,4,2),"/",LEFT(EXPORT!E435,2))</f>
        <v>//</v>
      </c>
      <c r="F435" s="11" t="n">
        <f aca="false">IFERROR(VALUE(EXPORT!G435),0)</f>
        <v>0</v>
      </c>
      <c r="G435" s="11" t="n">
        <f aca="false">IFERROR(VALUE(EXPORT!H435),0)</f>
        <v>0</v>
      </c>
      <c r="H435" s="11" t="n">
        <f aca="false">IFERROR(D435,0)</f>
        <v>0</v>
      </c>
      <c r="I435" s="13" t="n">
        <f aca="false">IFERROR(IF(C435&gt;100,C435/10,C435)/F435-1,0)</f>
        <v>0</v>
      </c>
      <c r="J435" s="13" t="n">
        <f aca="false">IFERROR(IF(H435&gt;100,H435/10,H435)/F435-1,0)</f>
        <v>0</v>
      </c>
      <c r="K435" s="11" t="n">
        <f aca="false">IFERROR(VALUE(SUBSTITUTE(EXPORT!F435, " EUR", "")),0)</f>
        <v>0</v>
      </c>
      <c r="L435" s="14" t="n">
        <f aca="false">IFERROR(C435/K435-1,0)</f>
        <v>0</v>
      </c>
      <c r="M435" s="10" t="n">
        <f aca="true">IFERROR(DATEDIF(TODAY(),EXPORT!E435,"d"),0)</f>
        <v>0</v>
      </c>
      <c r="N435" s="14" t="n">
        <f aca="false">IFERROR(J435/M435*30,0)</f>
        <v>0</v>
      </c>
      <c r="O435" s="9" t="n">
        <f aca="false">MAX(N435-0.005,0)*MAX(ABS(L435)-0.25,0)*IF(IF(M435&gt;=384,0,M435)&gt;0,(384-M435)/384,0)*10000000</f>
        <v>0</v>
      </c>
    </row>
    <row r="436" customFormat="false" ht="12.8" hidden="false" customHeight="false" outlineLevel="0" collapsed="false">
      <c r="A436" s="4" t="n">
        <f aca="false">EXPORT!A436</f>
        <v>0</v>
      </c>
      <c r="B436" s="4" t="n">
        <f aca="false">EXPORT!B436</f>
        <v>0</v>
      </c>
      <c r="C436" s="5" t="n">
        <f aca="false">IFERROR(VALUE(SUBSTITUTE(EXPORT!C436, " EUR", "")),0)</f>
        <v>0</v>
      </c>
      <c r="D436" s="5" t="n">
        <f aca="false">IFERROR(VALUE(SUBSTITUTE(EXPORT!D436, " EUR", "")),0)</f>
        <v>0</v>
      </c>
      <c r="E436" s="6" t="str">
        <f aca="false">CONCATENATE(MID(EXPORT!E436,7,4),"/",MID(EXPORT!E436,4,2),"/",LEFT(EXPORT!E436,2))</f>
        <v>//</v>
      </c>
      <c r="F436" s="5" t="n">
        <f aca="false">IFERROR(VALUE(EXPORT!G436),0)</f>
        <v>0</v>
      </c>
      <c r="G436" s="5" t="n">
        <f aca="false">IFERROR(VALUE(EXPORT!H436),0)</f>
        <v>0</v>
      </c>
      <c r="H436" s="5" t="n">
        <f aca="false">IFERROR(D436,0)</f>
        <v>0</v>
      </c>
      <c r="I436" s="7" t="n">
        <f aca="false">IFERROR(IF(C436&gt;100,C436/10,C436)/F436-1,0)</f>
        <v>0</v>
      </c>
      <c r="J436" s="7" t="n">
        <f aca="false">IFERROR(IF(H436&gt;100,H436/10,H436)/F436-1,0)</f>
        <v>0</v>
      </c>
      <c r="K436" s="5" t="n">
        <f aca="false">IFERROR(VALUE(SUBSTITUTE(EXPORT!F436, " EUR", "")),0)</f>
        <v>0</v>
      </c>
      <c r="L436" s="8" t="n">
        <f aca="false">IFERROR(C436/K436-1,0)</f>
        <v>0</v>
      </c>
      <c r="M436" s="4" t="n">
        <f aca="true">IFERROR(DATEDIF(TODAY(),EXPORT!E436,"d"),0)</f>
        <v>0</v>
      </c>
      <c r="N436" s="8" t="n">
        <f aca="false">IFERROR(J436/M436*30,0)</f>
        <v>0</v>
      </c>
      <c r="O436" s="9" t="n">
        <f aca="false">MAX(N436-0.005,0)*MAX(ABS(L436)-0.25,0)*IF(IF(M436&gt;=384,0,M436)&gt;0,(384-M436)/384,0)*10000000</f>
        <v>0</v>
      </c>
    </row>
    <row r="437" customFormat="false" ht="12.8" hidden="false" customHeight="false" outlineLevel="0" collapsed="false">
      <c r="A437" s="10" t="n">
        <f aca="false">EXPORT!A437</f>
        <v>0</v>
      </c>
      <c r="B437" s="10" t="n">
        <f aca="false">EXPORT!B437</f>
        <v>0</v>
      </c>
      <c r="C437" s="11" t="n">
        <f aca="false">IFERROR(VALUE(SUBSTITUTE(EXPORT!C437, " EUR", "")),0)</f>
        <v>0</v>
      </c>
      <c r="D437" s="11" t="n">
        <f aca="false">IFERROR(VALUE(SUBSTITUTE(EXPORT!D437, " EUR", "")),0)</f>
        <v>0</v>
      </c>
      <c r="E437" s="12" t="str">
        <f aca="false">CONCATENATE(MID(EXPORT!E437,7,4),"/",MID(EXPORT!E437,4,2),"/",LEFT(EXPORT!E437,2))</f>
        <v>//</v>
      </c>
      <c r="F437" s="11" t="n">
        <f aca="false">IFERROR(VALUE(EXPORT!G437),0)</f>
        <v>0</v>
      </c>
      <c r="G437" s="11" t="n">
        <f aca="false">IFERROR(VALUE(EXPORT!H437),0)</f>
        <v>0</v>
      </c>
      <c r="H437" s="11" t="n">
        <f aca="false">IFERROR(D437,0)</f>
        <v>0</v>
      </c>
      <c r="I437" s="13" t="n">
        <f aca="false">IFERROR(IF(C437&gt;100,C437/10,C437)/F437-1,0)</f>
        <v>0</v>
      </c>
      <c r="J437" s="13" t="n">
        <f aca="false">IFERROR(IF(H437&gt;100,H437/10,H437)/F437-1,0)</f>
        <v>0</v>
      </c>
      <c r="K437" s="11" t="n">
        <f aca="false">IFERROR(VALUE(SUBSTITUTE(EXPORT!F437, " EUR", "")),0)</f>
        <v>0</v>
      </c>
      <c r="L437" s="14" t="n">
        <f aca="false">IFERROR(C437/K437-1,0)</f>
        <v>0</v>
      </c>
      <c r="M437" s="10" t="n">
        <f aca="true">IFERROR(DATEDIF(TODAY(),EXPORT!E437,"d"),0)</f>
        <v>0</v>
      </c>
      <c r="N437" s="14" t="n">
        <f aca="false">IFERROR(J437/M437*30,0)</f>
        <v>0</v>
      </c>
      <c r="O437" s="9" t="n">
        <f aca="false">MAX(N437-0.005,0)*MAX(ABS(L437)-0.25,0)*IF(IF(M437&gt;=384,0,M437)&gt;0,(384-M437)/384,0)*10000000</f>
        <v>0</v>
      </c>
    </row>
    <row r="438" customFormat="false" ht="12.8" hidden="false" customHeight="false" outlineLevel="0" collapsed="false">
      <c r="A438" s="4" t="n">
        <f aca="false">EXPORT!A438</f>
        <v>0</v>
      </c>
      <c r="B438" s="4" t="n">
        <f aca="false">EXPORT!B438</f>
        <v>0</v>
      </c>
      <c r="C438" s="5" t="n">
        <f aca="false">IFERROR(VALUE(SUBSTITUTE(EXPORT!C438, " EUR", "")),0)</f>
        <v>0</v>
      </c>
      <c r="D438" s="5" t="n">
        <f aca="false">IFERROR(VALUE(SUBSTITUTE(EXPORT!D438, " EUR", "")),0)</f>
        <v>0</v>
      </c>
      <c r="E438" s="6" t="str">
        <f aca="false">CONCATENATE(MID(EXPORT!E438,7,4),"/",MID(EXPORT!E438,4,2),"/",LEFT(EXPORT!E438,2))</f>
        <v>//</v>
      </c>
      <c r="F438" s="5" t="n">
        <f aca="false">IFERROR(VALUE(EXPORT!G438),0)</f>
        <v>0</v>
      </c>
      <c r="G438" s="5" t="n">
        <f aca="false">IFERROR(VALUE(EXPORT!H438),0)</f>
        <v>0</v>
      </c>
      <c r="H438" s="5" t="n">
        <f aca="false">IFERROR(D438,0)</f>
        <v>0</v>
      </c>
      <c r="I438" s="7" t="n">
        <f aca="false">IFERROR(IF(C438&gt;100,C438/10,C438)/F438-1,0)</f>
        <v>0</v>
      </c>
      <c r="J438" s="7" t="n">
        <f aca="false">IFERROR(IF(H438&gt;100,H438/10,H438)/F438-1,0)</f>
        <v>0</v>
      </c>
      <c r="K438" s="5" t="n">
        <f aca="false">IFERROR(VALUE(SUBSTITUTE(EXPORT!F438, " EUR", "")),0)</f>
        <v>0</v>
      </c>
      <c r="L438" s="8" t="n">
        <f aca="false">IFERROR(C438/K438-1,0)</f>
        <v>0</v>
      </c>
      <c r="M438" s="4" t="n">
        <f aca="true">IFERROR(DATEDIF(TODAY(),EXPORT!E438,"d"),0)</f>
        <v>0</v>
      </c>
      <c r="N438" s="8" t="n">
        <f aca="false">IFERROR(J438/M438*30,0)</f>
        <v>0</v>
      </c>
      <c r="O438" s="9" t="n">
        <f aca="false">MAX(N438-0.005,0)*MAX(ABS(L438)-0.25,0)*IF(IF(M438&gt;=384,0,M438)&gt;0,(384-M438)/384,0)*10000000</f>
        <v>0</v>
      </c>
    </row>
    <row r="439" customFormat="false" ht="12.8" hidden="false" customHeight="false" outlineLevel="0" collapsed="false">
      <c r="A439" s="10" t="n">
        <f aca="false">EXPORT!A439</f>
        <v>0</v>
      </c>
      <c r="B439" s="10" t="n">
        <f aca="false">EXPORT!B439</f>
        <v>0</v>
      </c>
      <c r="C439" s="11" t="n">
        <f aca="false">IFERROR(VALUE(SUBSTITUTE(EXPORT!C439, " EUR", "")),0)</f>
        <v>0</v>
      </c>
      <c r="D439" s="11" t="n">
        <f aca="false">IFERROR(VALUE(SUBSTITUTE(EXPORT!D439, " EUR", "")),0)</f>
        <v>0</v>
      </c>
      <c r="E439" s="12" t="str">
        <f aca="false">CONCATENATE(MID(EXPORT!E439,7,4),"/",MID(EXPORT!E439,4,2),"/",LEFT(EXPORT!E439,2))</f>
        <v>//</v>
      </c>
      <c r="F439" s="11" t="n">
        <f aca="false">IFERROR(VALUE(EXPORT!G439),0)</f>
        <v>0</v>
      </c>
      <c r="G439" s="11" t="n">
        <f aca="false">IFERROR(VALUE(EXPORT!H439),0)</f>
        <v>0</v>
      </c>
      <c r="H439" s="11" t="n">
        <f aca="false">IFERROR(D439,0)</f>
        <v>0</v>
      </c>
      <c r="I439" s="13" t="n">
        <f aca="false">IFERROR(IF(C439&gt;100,C439/10,C439)/F439-1,0)</f>
        <v>0</v>
      </c>
      <c r="J439" s="13" t="n">
        <f aca="false">IFERROR(IF(H439&gt;100,H439/10,H439)/F439-1,0)</f>
        <v>0</v>
      </c>
      <c r="K439" s="11" t="n">
        <f aca="false">IFERROR(VALUE(SUBSTITUTE(EXPORT!F439, " EUR", "")),0)</f>
        <v>0</v>
      </c>
      <c r="L439" s="14" t="n">
        <f aca="false">IFERROR(C439/K439-1,0)</f>
        <v>0</v>
      </c>
      <c r="M439" s="10" t="n">
        <f aca="true">IFERROR(DATEDIF(TODAY(),EXPORT!E439,"d"),0)</f>
        <v>0</v>
      </c>
      <c r="N439" s="14" t="n">
        <f aca="false">IFERROR(J439/M439*30,0)</f>
        <v>0</v>
      </c>
      <c r="O439" s="9" t="n">
        <f aca="false">MAX(N439-0.005,0)*MAX(ABS(L439)-0.25,0)*IF(IF(M439&gt;=384,0,M439)&gt;0,(384-M439)/384,0)*10000000</f>
        <v>0</v>
      </c>
    </row>
    <row r="440" customFormat="false" ht="12.8" hidden="false" customHeight="false" outlineLevel="0" collapsed="false">
      <c r="A440" s="4" t="n">
        <f aca="false">EXPORT!A440</f>
        <v>0</v>
      </c>
      <c r="B440" s="4" t="n">
        <f aca="false">EXPORT!B440</f>
        <v>0</v>
      </c>
      <c r="C440" s="5" t="n">
        <f aca="false">IFERROR(VALUE(SUBSTITUTE(EXPORT!C440, " EUR", "")),0)</f>
        <v>0</v>
      </c>
      <c r="D440" s="5" t="n">
        <f aca="false">IFERROR(VALUE(SUBSTITUTE(EXPORT!D440, " EUR", "")),0)</f>
        <v>0</v>
      </c>
      <c r="E440" s="6" t="str">
        <f aca="false">CONCATENATE(MID(EXPORT!E440,7,4),"/",MID(EXPORT!E440,4,2),"/",LEFT(EXPORT!E440,2))</f>
        <v>//</v>
      </c>
      <c r="F440" s="5" t="n">
        <f aca="false">IFERROR(VALUE(EXPORT!G440),0)</f>
        <v>0</v>
      </c>
      <c r="G440" s="5" t="n">
        <f aca="false">IFERROR(VALUE(EXPORT!H440),0)</f>
        <v>0</v>
      </c>
      <c r="H440" s="5" t="n">
        <f aca="false">IFERROR(D440,0)</f>
        <v>0</v>
      </c>
      <c r="I440" s="7" t="n">
        <f aca="false">IFERROR(IF(C440&gt;100,C440/10,C440)/F440-1,0)</f>
        <v>0</v>
      </c>
      <c r="J440" s="7" t="n">
        <f aca="false">IFERROR(IF(H440&gt;100,H440/10,H440)/F440-1,0)</f>
        <v>0</v>
      </c>
      <c r="K440" s="5" t="n">
        <f aca="false">IFERROR(VALUE(SUBSTITUTE(EXPORT!F440, " EUR", "")),0)</f>
        <v>0</v>
      </c>
      <c r="L440" s="8" t="n">
        <f aca="false">IFERROR(C440/K440-1,0)</f>
        <v>0</v>
      </c>
      <c r="M440" s="4" t="n">
        <f aca="true">IFERROR(DATEDIF(TODAY(),EXPORT!E440,"d"),0)</f>
        <v>0</v>
      </c>
      <c r="N440" s="8" t="n">
        <f aca="false">IFERROR(J440/M440*30,0)</f>
        <v>0</v>
      </c>
      <c r="O440" s="9" t="n">
        <f aca="false">MAX(N440-0.005,0)*MAX(ABS(L440)-0.25,0)*IF(IF(M440&gt;=384,0,M440)&gt;0,(384-M440)/384,0)*10000000</f>
        <v>0</v>
      </c>
    </row>
    <row r="441" customFormat="false" ht="12.8" hidden="false" customHeight="false" outlineLevel="0" collapsed="false">
      <c r="A441" s="10" t="n">
        <f aca="false">EXPORT!A441</f>
        <v>0</v>
      </c>
      <c r="B441" s="10" t="n">
        <f aca="false">EXPORT!B441</f>
        <v>0</v>
      </c>
      <c r="C441" s="11" t="n">
        <f aca="false">IFERROR(VALUE(SUBSTITUTE(EXPORT!C441, " EUR", "")),0)</f>
        <v>0</v>
      </c>
      <c r="D441" s="11" t="n">
        <f aca="false">IFERROR(VALUE(SUBSTITUTE(EXPORT!D441, " EUR", "")),0)</f>
        <v>0</v>
      </c>
      <c r="E441" s="12" t="str">
        <f aca="false">CONCATENATE(MID(EXPORT!E441,7,4),"/",MID(EXPORT!E441,4,2),"/",LEFT(EXPORT!E441,2))</f>
        <v>//</v>
      </c>
      <c r="F441" s="11" t="n">
        <f aca="false">IFERROR(VALUE(EXPORT!G441),0)</f>
        <v>0</v>
      </c>
      <c r="G441" s="11" t="n">
        <f aca="false">IFERROR(VALUE(EXPORT!H441),0)</f>
        <v>0</v>
      </c>
      <c r="H441" s="11" t="n">
        <f aca="false">IFERROR(D441,0)</f>
        <v>0</v>
      </c>
      <c r="I441" s="13" t="n">
        <f aca="false">IFERROR(IF(C441&gt;100,C441/10,C441)/F441-1,0)</f>
        <v>0</v>
      </c>
      <c r="J441" s="13" t="n">
        <f aca="false">IFERROR(IF(H441&gt;100,H441/10,H441)/F441-1,0)</f>
        <v>0</v>
      </c>
      <c r="K441" s="11" t="n">
        <f aca="false">IFERROR(VALUE(SUBSTITUTE(EXPORT!F441, " EUR", "")),0)</f>
        <v>0</v>
      </c>
      <c r="L441" s="14" t="n">
        <f aca="false">IFERROR(C441/K441-1,0)</f>
        <v>0</v>
      </c>
      <c r="M441" s="10" t="n">
        <f aca="true">IFERROR(DATEDIF(TODAY(),EXPORT!E441,"d"),0)</f>
        <v>0</v>
      </c>
      <c r="N441" s="14" t="n">
        <f aca="false">IFERROR(J441/M441*30,0)</f>
        <v>0</v>
      </c>
      <c r="O441" s="9" t="n">
        <f aca="false">MAX(N441-0.005,0)*MAX(ABS(L441)-0.25,0)*IF(IF(M441&gt;=384,0,M441)&gt;0,(384-M441)/384,0)*10000000</f>
        <v>0</v>
      </c>
    </row>
    <row r="442" customFormat="false" ht="12.8" hidden="false" customHeight="false" outlineLevel="0" collapsed="false">
      <c r="A442" s="4" t="n">
        <f aca="false">EXPORT!A442</f>
        <v>0</v>
      </c>
      <c r="B442" s="4" t="n">
        <f aca="false">EXPORT!B442</f>
        <v>0</v>
      </c>
      <c r="C442" s="5" t="n">
        <f aca="false">IFERROR(VALUE(SUBSTITUTE(EXPORT!C442, " EUR", "")),0)</f>
        <v>0</v>
      </c>
      <c r="D442" s="5" t="n">
        <f aca="false">IFERROR(VALUE(SUBSTITUTE(EXPORT!D442, " EUR", "")),0)</f>
        <v>0</v>
      </c>
      <c r="E442" s="6" t="str">
        <f aca="false">CONCATENATE(MID(EXPORT!E442,7,4),"/",MID(EXPORT!E442,4,2),"/",LEFT(EXPORT!E442,2))</f>
        <v>//</v>
      </c>
      <c r="F442" s="5" t="n">
        <f aca="false">IFERROR(VALUE(EXPORT!G442),0)</f>
        <v>0</v>
      </c>
      <c r="G442" s="5" t="n">
        <f aca="false">IFERROR(VALUE(EXPORT!H442),0)</f>
        <v>0</v>
      </c>
      <c r="H442" s="5" t="n">
        <f aca="false">IFERROR(D442,0)</f>
        <v>0</v>
      </c>
      <c r="I442" s="7" t="n">
        <f aca="false">IFERROR(IF(C442&gt;100,C442/10,C442)/F442-1,0)</f>
        <v>0</v>
      </c>
      <c r="J442" s="7" t="n">
        <f aca="false">IFERROR(IF(H442&gt;100,H442/10,H442)/F442-1,0)</f>
        <v>0</v>
      </c>
      <c r="K442" s="5" t="n">
        <f aca="false">IFERROR(VALUE(SUBSTITUTE(EXPORT!F442, " EUR", "")),0)</f>
        <v>0</v>
      </c>
      <c r="L442" s="8" t="n">
        <f aca="false">IFERROR(C442/K442-1,0)</f>
        <v>0</v>
      </c>
      <c r="M442" s="4" t="n">
        <f aca="true">IFERROR(DATEDIF(TODAY(),EXPORT!E442,"d"),0)</f>
        <v>0</v>
      </c>
      <c r="N442" s="8" t="n">
        <f aca="false">IFERROR(J442/M442*30,0)</f>
        <v>0</v>
      </c>
      <c r="O442" s="9" t="n">
        <f aca="false">MAX(N442-0.005,0)*MAX(ABS(L442)-0.25,0)*IF(IF(M442&gt;=384,0,M442)&gt;0,(384-M442)/384,0)*10000000</f>
        <v>0</v>
      </c>
    </row>
    <row r="443" customFormat="false" ht="12.8" hidden="false" customHeight="false" outlineLevel="0" collapsed="false">
      <c r="A443" s="10" t="n">
        <f aca="false">EXPORT!A443</f>
        <v>0</v>
      </c>
      <c r="B443" s="10" t="n">
        <f aca="false">EXPORT!B443</f>
        <v>0</v>
      </c>
      <c r="C443" s="11" t="n">
        <f aca="false">IFERROR(VALUE(SUBSTITUTE(EXPORT!C443, " EUR", "")),0)</f>
        <v>0</v>
      </c>
      <c r="D443" s="11" t="n">
        <f aca="false">IFERROR(VALUE(SUBSTITUTE(EXPORT!D443, " EUR", "")),0)</f>
        <v>0</v>
      </c>
      <c r="E443" s="12" t="str">
        <f aca="false">CONCATENATE(MID(EXPORT!E443,7,4),"/",MID(EXPORT!E443,4,2),"/",LEFT(EXPORT!E443,2))</f>
        <v>//</v>
      </c>
      <c r="F443" s="11" t="n">
        <f aca="false">IFERROR(VALUE(EXPORT!G443),0)</f>
        <v>0</v>
      </c>
      <c r="G443" s="11" t="n">
        <f aca="false">IFERROR(VALUE(EXPORT!H443),0)</f>
        <v>0</v>
      </c>
      <c r="H443" s="11" t="n">
        <f aca="false">IFERROR(D443,0)</f>
        <v>0</v>
      </c>
      <c r="I443" s="13" t="n">
        <f aca="false">IFERROR(IF(C443&gt;100,C443/10,C443)/F443-1,0)</f>
        <v>0</v>
      </c>
      <c r="J443" s="13" t="n">
        <f aca="false">IFERROR(IF(H443&gt;100,H443/10,H443)/F443-1,0)</f>
        <v>0</v>
      </c>
      <c r="K443" s="11" t="n">
        <f aca="false">IFERROR(VALUE(SUBSTITUTE(EXPORT!F443, " EUR", "")),0)</f>
        <v>0</v>
      </c>
      <c r="L443" s="14" t="n">
        <f aca="false">IFERROR(C443/K443-1,0)</f>
        <v>0</v>
      </c>
      <c r="M443" s="10" t="n">
        <f aca="true">IFERROR(DATEDIF(TODAY(),EXPORT!E443,"d"),0)</f>
        <v>0</v>
      </c>
      <c r="N443" s="14" t="n">
        <f aca="false">IFERROR(J443/M443*30,0)</f>
        <v>0</v>
      </c>
      <c r="O443" s="9" t="n">
        <f aca="false">MAX(N443-0.005,0)*MAX(ABS(L443)-0.25,0)*IF(IF(M443&gt;=384,0,M443)&gt;0,(384-M443)/384,0)*10000000</f>
        <v>0</v>
      </c>
    </row>
    <row r="444" customFormat="false" ht="12.8" hidden="false" customHeight="false" outlineLevel="0" collapsed="false">
      <c r="A444" s="4" t="n">
        <f aca="false">EXPORT!A444</f>
        <v>0</v>
      </c>
      <c r="B444" s="4" t="n">
        <f aca="false">EXPORT!B444</f>
        <v>0</v>
      </c>
      <c r="C444" s="5" t="n">
        <f aca="false">IFERROR(VALUE(SUBSTITUTE(EXPORT!C444, " EUR", "")),0)</f>
        <v>0</v>
      </c>
      <c r="D444" s="5" t="n">
        <f aca="false">IFERROR(VALUE(SUBSTITUTE(EXPORT!D444, " EUR", "")),0)</f>
        <v>0</v>
      </c>
      <c r="E444" s="6" t="str">
        <f aca="false">CONCATENATE(MID(EXPORT!E444,7,4),"/",MID(EXPORT!E444,4,2),"/",LEFT(EXPORT!E444,2))</f>
        <v>//</v>
      </c>
      <c r="F444" s="5" t="n">
        <f aca="false">IFERROR(VALUE(EXPORT!G444),0)</f>
        <v>0</v>
      </c>
      <c r="G444" s="5" t="n">
        <f aca="false">IFERROR(VALUE(EXPORT!H444),0)</f>
        <v>0</v>
      </c>
      <c r="H444" s="5" t="n">
        <f aca="false">IFERROR(D444,0)</f>
        <v>0</v>
      </c>
      <c r="I444" s="7" t="n">
        <f aca="false">IFERROR(IF(C444&gt;100,C444/10,C444)/F444-1,0)</f>
        <v>0</v>
      </c>
      <c r="J444" s="7" t="n">
        <f aca="false">IFERROR(IF(H444&gt;100,H444/10,H444)/F444-1,0)</f>
        <v>0</v>
      </c>
      <c r="K444" s="5" t="n">
        <f aca="false">IFERROR(VALUE(SUBSTITUTE(EXPORT!F444, " EUR", "")),0)</f>
        <v>0</v>
      </c>
      <c r="L444" s="8" t="n">
        <f aca="false">IFERROR(C444/K444-1,0)</f>
        <v>0</v>
      </c>
      <c r="M444" s="4" t="n">
        <f aca="true">IFERROR(DATEDIF(TODAY(),EXPORT!E444,"d"),0)</f>
        <v>0</v>
      </c>
      <c r="N444" s="8" t="n">
        <f aca="false">IFERROR(J444/M444*30,0)</f>
        <v>0</v>
      </c>
      <c r="O444" s="9" t="n">
        <f aca="false">MAX(N444-0.005,0)*MAX(ABS(L444)-0.25,0)*IF(IF(M444&gt;=384,0,M444)&gt;0,(384-M444)/384,0)*10000000</f>
        <v>0</v>
      </c>
    </row>
    <row r="445" customFormat="false" ht="12.8" hidden="false" customHeight="false" outlineLevel="0" collapsed="false">
      <c r="A445" s="10" t="n">
        <f aca="false">EXPORT!A445</f>
        <v>0</v>
      </c>
      <c r="B445" s="10" t="n">
        <f aca="false">EXPORT!B445</f>
        <v>0</v>
      </c>
      <c r="C445" s="11" t="n">
        <f aca="false">IFERROR(VALUE(SUBSTITUTE(EXPORT!C445, " EUR", "")),0)</f>
        <v>0</v>
      </c>
      <c r="D445" s="11" t="n">
        <f aca="false">IFERROR(VALUE(SUBSTITUTE(EXPORT!D445, " EUR", "")),0)</f>
        <v>0</v>
      </c>
      <c r="E445" s="12" t="str">
        <f aca="false">CONCATENATE(MID(EXPORT!E445,7,4),"/",MID(EXPORT!E445,4,2),"/",LEFT(EXPORT!E445,2))</f>
        <v>//</v>
      </c>
      <c r="F445" s="11" t="n">
        <f aca="false">IFERROR(VALUE(EXPORT!G445),0)</f>
        <v>0</v>
      </c>
      <c r="G445" s="11" t="n">
        <f aca="false">IFERROR(VALUE(EXPORT!H445),0)</f>
        <v>0</v>
      </c>
      <c r="H445" s="11" t="n">
        <f aca="false">IFERROR(D445,0)</f>
        <v>0</v>
      </c>
      <c r="I445" s="13" t="n">
        <f aca="false">IFERROR(IF(C445&gt;100,C445/10,C445)/F445-1,0)</f>
        <v>0</v>
      </c>
      <c r="J445" s="13" t="n">
        <f aca="false">IFERROR(IF(H445&gt;100,H445/10,H445)/F445-1,0)</f>
        <v>0</v>
      </c>
      <c r="K445" s="11" t="n">
        <f aca="false">IFERROR(VALUE(SUBSTITUTE(EXPORT!F445, " EUR", "")),0)</f>
        <v>0</v>
      </c>
      <c r="L445" s="14" t="n">
        <f aca="false">IFERROR(C445/K445-1,0)</f>
        <v>0</v>
      </c>
      <c r="M445" s="10" t="n">
        <f aca="true">IFERROR(DATEDIF(TODAY(),EXPORT!E445,"d"),0)</f>
        <v>0</v>
      </c>
      <c r="N445" s="14" t="n">
        <f aca="false">IFERROR(J445/M445*30,0)</f>
        <v>0</v>
      </c>
      <c r="O445" s="9" t="n">
        <f aca="false">MAX(N445-0.005,0)*MAX(ABS(L445)-0.25,0)*IF(IF(M445&gt;=384,0,M445)&gt;0,(384-M445)/384,0)*10000000</f>
        <v>0</v>
      </c>
    </row>
    <row r="446" customFormat="false" ht="12.8" hidden="false" customHeight="false" outlineLevel="0" collapsed="false">
      <c r="A446" s="4" t="n">
        <f aca="false">EXPORT!A446</f>
        <v>0</v>
      </c>
      <c r="B446" s="4" t="n">
        <f aca="false">EXPORT!B446</f>
        <v>0</v>
      </c>
      <c r="C446" s="5" t="n">
        <f aca="false">IFERROR(VALUE(SUBSTITUTE(EXPORT!C446, " EUR", "")),0)</f>
        <v>0</v>
      </c>
      <c r="D446" s="5" t="n">
        <f aca="false">IFERROR(VALUE(SUBSTITUTE(EXPORT!D446, " EUR", "")),0)</f>
        <v>0</v>
      </c>
      <c r="E446" s="6" t="str">
        <f aca="false">CONCATENATE(MID(EXPORT!E446,7,4),"/",MID(EXPORT!E446,4,2),"/",LEFT(EXPORT!E446,2))</f>
        <v>//</v>
      </c>
      <c r="F446" s="5" t="n">
        <f aca="false">IFERROR(VALUE(EXPORT!G446),0)</f>
        <v>0</v>
      </c>
      <c r="G446" s="5" t="n">
        <f aca="false">IFERROR(VALUE(EXPORT!H446),0)</f>
        <v>0</v>
      </c>
      <c r="H446" s="5" t="n">
        <f aca="false">IFERROR(D446,0)</f>
        <v>0</v>
      </c>
      <c r="I446" s="7" t="n">
        <f aca="false">IFERROR(IF(C446&gt;100,C446/10,C446)/F446-1,0)</f>
        <v>0</v>
      </c>
      <c r="J446" s="7" t="n">
        <f aca="false">IFERROR(IF(H446&gt;100,H446/10,H446)/F446-1,0)</f>
        <v>0</v>
      </c>
      <c r="K446" s="5" t="n">
        <f aca="false">IFERROR(VALUE(SUBSTITUTE(EXPORT!F446, " EUR", "")),0)</f>
        <v>0</v>
      </c>
      <c r="L446" s="8" t="n">
        <f aca="false">IFERROR(C446/K446-1,0)</f>
        <v>0</v>
      </c>
      <c r="M446" s="4" t="n">
        <f aca="true">IFERROR(DATEDIF(TODAY(),EXPORT!E446,"d"),0)</f>
        <v>0</v>
      </c>
      <c r="N446" s="8" t="n">
        <f aca="false">IFERROR(J446/M446*30,0)</f>
        <v>0</v>
      </c>
      <c r="O446" s="9" t="n">
        <f aca="false">MAX(N446-0.005,0)*MAX(ABS(L446)-0.25,0)*IF(IF(M446&gt;=384,0,M446)&gt;0,(384-M446)/384,0)*10000000</f>
        <v>0</v>
      </c>
    </row>
    <row r="447" customFormat="false" ht="12.8" hidden="false" customHeight="false" outlineLevel="0" collapsed="false">
      <c r="A447" s="10" t="n">
        <f aca="false">EXPORT!A447</f>
        <v>0</v>
      </c>
      <c r="B447" s="10" t="n">
        <f aca="false">EXPORT!B447</f>
        <v>0</v>
      </c>
      <c r="C447" s="11" t="n">
        <f aca="false">IFERROR(VALUE(SUBSTITUTE(EXPORT!C447, " EUR", "")),0)</f>
        <v>0</v>
      </c>
      <c r="D447" s="11" t="n">
        <f aca="false">IFERROR(VALUE(SUBSTITUTE(EXPORT!D447, " EUR", "")),0)</f>
        <v>0</v>
      </c>
      <c r="E447" s="12" t="str">
        <f aca="false">CONCATENATE(MID(EXPORT!E447,7,4),"/",MID(EXPORT!E447,4,2),"/",LEFT(EXPORT!E447,2))</f>
        <v>//</v>
      </c>
      <c r="F447" s="11" t="n">
        <f aca="false">IFERROR(VALUE(EXPORT!G447),0)</f>
        <v>0</v>
      </c>
      <c r="G447" s="11" t="n">
        <f aca="false">IFERROR(VALUE(EXPORT!H447),0)</f>
        <v>0</v>
      </c>
      <c r="H447" s="11" t="n">
        <f aca="false">IFERROR(D447,0)</f>
        <v>0</v>
      </c>
      <c r="I447" s="13" t="n">
        <f aca="false">IFERROR(IF(C447&gt;100,C447/10,C447)/F447-1,0)</f>
        <v>0</v>
      </c>
      <c r="J447" s="13" t="n">
        <f aca="false">IFERROR(IF(H447&gt;100,H447/10,H447)/F447-1,0)</f>
        <v>0</v>
      </c>
      <c r="K447" s="11" t="n">
        <f aca="false">IFERROR(VALUE(SUBSTITUTE(EXPORT!F447, " EUR", "")),0)</f>
        <v>0</v>
      </c>
      <c r="L447" s="14" t="n">
        <f aca="false">IFERROR(C447/K447-1,0)</f>
        <v>0</v>
      </c>
      <c r="M447" s="10" t="n">
        <f aca="true">IFERROR(DATEDIF(TODAY(),EXPORT!E447,"d"),0)</f>
        <v>0</v>
      </c>
      <c r="N447" s="14" t="n">
        <f aca="false">IFERROR(J447/M447*30,0)</f>
        <v>0</v>
      </c>
      <c r="O447" s="9" t="n">
        <f aca="false">MAX(N447-0.005,0)*MAX(ABS(L447)-0.25,0)*IF(IF(M447&gt;=384,0,M447)&gt;0,(384-M447)/384,0)*10000000</f>
        <v>0</v>
      </c>
    </row>
    <row r="448" customFormat="false" ht="12.8" hidden="false" customHeight="false" outlineLevel="0" collapsed="false">
      <c r="A448" s="4" t="n">
        <f aca="false">EXPORT!A448</f>
        <v>0</v>
      </c>
      <c r="B448" s="4" t="n">
        <f aca="false">EXPORT!B448</f>
        <v>0</v>
      </c>
      <c r="C448" s="5" t="n">
        <f aca="false">IFERROR(VALUE(SUBSTITUTE(EXPORT!C448, " EUR", "")),0)</f>
        <v>0</v>
      </c>
      <c r="D448" s="5" t="n">
        <f aca="false">IFERROR(VALUE(SUBSTITUTE(EXPORT!D448, " EUR", "")),0)</f>
        <v>0</v>
      </c>
      <c r="E448" s="6" t="str">
        <f aca="false">CONCATENATE(MID(EXPORT!E448,7,4),"/",MID(EXPORT!E448,4,2),"/",LEFT(EXPORT!E448,2))</f>
        <v>//</v>
      </c>
      <c r="F448" s="5" t="n">
        <f aca="false">IFERROR(VALUE(EXPORT!G448),0)</f>
        <v>0</v>
      </c>
      <c r="G448" s="5" t="n">
        <f aca="false">IFERROR(VALUE(EXPORT!H448),0)</f>
        <v>0</v>
      </c>
      <c r="H448" s="5" t="n">
        <f aca="false">IFERROR(D448,0)</f>
        <v>0</v>
      </c>
      <c r="I448" s="7" t="n">
        <f aca="false">IFERROR(IF(C448&gt;100,C448/10,C448)/F448-1,0)</f>
        <v>0</v>
      </c>
      <c r="J448" s="7" t="n">
        <f aca="false">IFERROR(IF(H448&gt;100,H448/10,H448)/F448-1,0)</f>
        <v>0</v>
      </c>
      <c r="K448" s="5" t="n">
        <f aca="false">IFERROR(VALUE(SUBSTITUTE(EXPORT!F448, " EUR", "")),0)</f>
        <v>0</v>
      </c>
      <c r="L448" s="8" t="n">
        <f aca="false">IFERROR(C448/K448-1,0)</f>
        <v>0</v>
      </c>
      <c r="M448" s="4" t="n">
        <f aca="true">IFERROR(DATEDIF(TODAY(),EXPORT!E448,"d"),0)</f>
        <v>0</v>
      </c>
      <c r="N448" s="8" t="n">
        <f aca="false">IFERROR(J448/M448*30,0)</f>
        <v>0</v>
      </c>
      <c r="O448" s="9" t="n">
        <f aca="false">MAX(N448-0.005,0)*MAX(ABS(L448)-0.25,0)*IF(IF(M448&gt;=384,0,M448)&gt;0,(384-M448)/384,0)*10000000</f>
        <v>0</v>
      </c>
    </row>
    <row r="449" customFormat="false" ht="12.8" hidden="false" customHeight="false" outlineLevel="0" collapsed="false">
      <c r="A449" s="10" t="n">
        <f aca="false">EXPORT!A449</f>
        <v>0</v>
      </c>
      <c r="B449" s="10" t="n">
        <f aca="false">EXPORT!B449</f>
        <v>0</v>
      </c>
      <c r="C449" s="11" t="n">
        <f aca="false">IFERROR(VALUE(SUBSTITUTE(EXPORT!C449, " EUR", "")),0)</f>
        <v>0</v>
      </c>
      <c r="D449" s="11" t="n">
        <f aca="false">IFERROR(VALUE(SUBSTITUTE(EXPORT!D449, " EUR", "")),0)</f>
        <v>0</v>
      </c>
      <c r="E449" s="12" t="str">
        <f aca="false">CONCATENATE(MID(EXPORT!E449,7,4),"/",MID(EXPORT!E449,4,2),"/",LEFT(EXPORT!E449,2))</f>
        <v>//</v>
      </c>
      <c r="F449" s="11" t="n">
        <f aca="false">IFERROR(VALUE(EXPORT!G449),0)</f>
        <v>0</v>
      </c>
      <c r="G449" s="11" t="n">
        <f aca="false">IFERROR(VALUE(EXPORT!H449),0)</f>
        <v>0</v>
      </c>
      <c r="H449" s="11" t="n">
        <f aca="false">IFERROR(D449,0)</f>
        <v>0</v>
      </c>
      <c r="I449" s="13" t="n">
        <f aca="false">IFERROR(IF(C449&gt;100,C449/10,C449)/F449-1,0)</f>
        <v>0</v>
      </c>
      <c r="J449" s="13" t="n">
        <f aca="false">IFERROR(IF(H449&gt;100,H449/10,H449)/F449-1,0)</f>
        <v>0</v>
      </c>
      <c r="K449" s="11" t="n">
        <f aca="false">IFERROR(VALUE(SUBSTITUTE(EXPORT!F449, " EUR", "")),0)</f>
        <v>0</v>
      </c>
      <c r="L449" s="14" t="n">
        <f aca="false">IFERROR(C449/K449-1,0)</f>
        <v>0</v>
      </c>
      <c r="M449" s="10" t="n">
        <f aca="true">IFERROR(DATEDIF(TODAY(),EXPORT!E449,"d"),0)</f>
        <v>0</v>
      </c>
      <c r="N449" s="14" t="n">
        <f aca="false">IFERROR(J449/M449*30,0)</f>
        <v>0</v>
      </c>
      <c r="O449" s="9" t="n">
        <f aca="false">MAX(N449-0.005,0)*MAX(ABS(L449)-0.25,0)*IF(IF(M449&gt;=384,0,M449)&gt;0,(384-M449)/384,0)*10000000</f>
        <v>0</v>
      </c>
    </row>
    <row r="450" customFormat="false" ht="12.8" hidden="false" customHeight="false" outlineLevel="0" collapsed="false">
      <c r="A450" s="4" t="n">
        <f aca="false">EXPORT!A450</f>
        <v>0</v>
      </c>
      <c r="B450" s="4" t="n">
        <f aca="false">EXPORT!B450</f>
        <v>0</v>
      </c>
      <c r="C450" s="5" t="n">
        <f aca="false">IFERROR(VALUE(SUBSTITUTE(EXPORT!C450, " EUR", "")),0)</f>
        <v>0</v>
      </c>
      <c r="D450" s="5" t="n">
        <f aca="false">IFERROR(VALUE(SUBSTITUTE(EXPORT!D450, " EUR", "")),0)</f>
        <v>0</v>
      </c>
      <c r="E450" s="6" t="str">
        <f aca="false">CONCATENATE(MID(EXPORT!E450,7,4),"/",MID(EXPORT!E450,4,2),"/",LEFT(EXPORT!E450,2))</f>
        <v>//</v>
      </c>
      <c r="F450" s="5" t="n">
        <f aca="false">IFERROR(VALUE(EXPORT!G450),0)</f>
        <v>0</v>
      </c>
      <c r="G450" s="5" t="n">
        <f aca="false">IFERROR(VALUE(EXPORT!H450),0)</f>
        <v>0</v>
      </c>
      <c r="H450" s="5" t="n">
        <f aca="false">IFERROR(D450,0)</f>
        <v>0</v>
      </c>
      <c r="I450" s="7" t="n">
        <f aca="false">IFERROR(IF(C450&gt;100,C450/10,C450)/F450-1,0)</f>
        <v>0</v>
      </c>
      <c r="J450" s="7" t="n">
        <f aca="false">IFERROR(IF(H450&gt;100,H450/10,H450)/F450-1,0)</f>
        <v>0</v>
      </c>
      <c r="K450" s="5" t="n">
        <f aca="false">IFERROR(VALUE(SUBSTITUTE(EXPORT!F450, " EUR", "")),0)</f>
        <v>0</v>
      </c>
      <c r="L450" s="8" t="n">
        <f aca="false">IFERROR(C450/K450-1,0)</f>
        <v>0</v>
      </c>
      <c r="M450" s="4" t="n">
        <f aca="true">IFERROR(DATEDIF(TODAY(),EXPORT!E450,"d"),0)</f>
        <v>0</v>
      </c>
      <c r="N450" s="8" t="n">
        <f aca="false">IFERROR(J450/M450*30,0)</f>
        <v>0</v>
      </c>
      <c r="O450" s="9" t="n">
        <f aca="false">MAX(N450-0.005,0)*MAX(ABS(L450)-0.25,0)*IF(IF(M450&gt;=384,0,M450)&gt;0,(384-M450)/384,0)*10000000</f>
        <v>0</v>
      </c>
    </row>
    <row r="451" customFormat="false" ht="12.8" hidden="false" customHeight="false" outlineLevel="0" collapsed="false">
      <c r="A451" s="10" t="n">
        <f aca="false">EXPORT!A451</f>
        <v>0</v>
      </c>
      <c r="B451" s="10" t="n">
        <f aca="false">EXPORT!B451</f>
        <v>0</v>
      </c>
      <c r="C451" s="11" t="n">
        <f aca="false">IFERROR(VALUE(SUBSTITUTE(EXPORT!C451, " EUR", "")),0)</f>
        <v>0</v>
      </c>
      <c r="D451" s="11" t="n">
        <f aca="false">IFERROR(VALUE(SUBSTITUTE(EXPORT!D451, " EUR", "")),0)</f>
        <v>0</v>
      </c>
      <c r="E451" s="12" t="str">
        <f aca="false">CONCATENATE(MID(EXPORT!E451,7,4),"/",MID(EXPORT!E451,4,2),"/",LEFT(EXPORT!E451,2))</f>
        <v>//</v>
      </c>
      <c r="F451" s="11" t="n">
        <f aca="false">IFERROR(VALUE(EXPORT!G451),0)</f>
        <v>0</v>
      </c>
      <c r="G451" s="11" t="n">
        <f aca="false">IFERROR(VALUE(EXPORT!H451),0)</f>
        <v>0</v>
      </c>
      <c r="H451" s="11" t="n">
        <f aca="false">IFERROR(D451,0)</f>
        <v>0</v>
      </c>
      <c r="I451" s="13" t="n">
        <f aca="false">IFERROR(IF(C451&gt;100,C451/10,C451)/F451-1,0)</f>
        <v>0</v>
      </c>
      <c r="J451" s="13" t="n">
        <f aca="false">IFERROR(IF(H451&gt;100,H451/10,H451)/F451-1,0)</f>
        <v>0</v>
      </c>
      <c r="K451" s="11" t="n">
        <f aca="false">IFERROR(VALUE(SUBSTITUTE(EXPORT!F451, " EUR", "")),0)</f>
        <v>0</v>
      </c>
      <c r="L451" s="14" t="n">
        <f aca="false">IFERROR(C451/K451-1,0)</f>
        <v>0</v>
      </c>
      <c r="M451" s="10" t="n">
        <f aca="true">IFERROR(DATEDIF(TODAY(),EXPORT!E451,"d"),0)</f>
        <v>0</v>
      </c>
      <c r="N451" s="14" t="n">
        <f aca="false">IFERROR(J451/M451*30,0)</f>
        <v>0</v>
      </c>
      <c r="O451" s="9" t="n">
        <f aca="false">MAX(N451-0.005,0)*MAX(ABS(L451)-0.25,0)*IF(IF(M451&gt;=384,0,M451)&gt;0,(384-M451)/384,0)*10000000</f>
        <v>0</v>
      </c>
    </row>
    <row r="452" customFormat="false" ht="12.8" hidden="false" customHeight="false" outlineLevel="0" collapsed="false">
      <c r="A452" s="4" t="n">
        <f aca="false">EXPORT!A452</f>
        <v>0</v>
      </c>
      <c r="B452" s="4" t="n">
        <f aca="false">EXPORT!B452</f>
        <v>0</v>
      </c>
      <c r="C452" s="5" t="n">
        <f aca="false">IFERROR(VALUE(SUBSTITUTE(EXPORT!C452, " EUR", "")),0)</f>
        <v>0</v>
      </c>
      <c r="D452" s="5" t="n">
        <f aca="false">IFERROR(VALUE(SUBSTITUTE(EXPORT!D452, " EUR", "")),0)</f>
        <v>0</v>
      </c>
      <c r="E452" s="6" t="str">
        <f aca="false">CONCATENATE(MID(EXPORT!E452,7,4),"/",MID(EXPORT!E452,4,2),"/",LEFT(EXPORT!E452,2))</f>
        <v>//</v>
      </c>
      <c r="F452" s="5" t="n">
        <f aca="false">IFERROR(VALUE(EXPORT!G452),0)</f>
        <v>0</v>
      </c>
      <c r="G452" s="5" t="n">
        <f aca="false">IFERROR(VALUE(EXPORT!H452),0)</f>
        <v>0</v>
      </c>
      <c r="H452" s="5" t="n">
        <f aca="false">IFERROR(D452,0)</f>
        <v>0</v>
      </c>
      <c r="I452" s="7" t="n">
        <f aca="false">IFERROR(IF(C452&gt;100,C452/10,C452)/F452-1,0)</f>
        <v>0</v>
      </c>
      <c r="J452" s="7" t="n">
        <f aca="false">IFERROR(IF(H452&gt;100,H452/10,H452)/F452-1,0)</f>
        <v>0</v>
      </c>
      <c r="K452" s="5" t="n">
        <f aca="false">IFERROR(VALUE(SUBSTITUTE(EXPORT!F452, " EUR", "")),0)</f>
        <v>0</v>
      </c>
      <c r="L452" s="8" t="n">
        <f aca="false">IFERROR(C452/K452-1,0)</f>
        <v>0</v>
      </c>
      <c r="M452" s="4" t="n">
        <f aca="true">IFERROR(DATEDIF(TODAY(),EXPORT!E452,"d"),0)</f>
        <v>0</v>
      </c>
      <c r="N452" s="8" t="n">
        <f aca="false">IFERROR(J452/M452*30,0)</f>
        <v>0</v>
      </c>
      <c r="O452" s="9" t="n">
        <f aca="false">MAX(N452-0.005,0)*MAX(ABS(L452)-0.25,0)*IF(IF(M452&gt;=384,0,M452)&gt;0,(384-M452)/384,0)*10000000</f>
        <v>0</v>
      </c>
    </row>
    <row r="453" customFormat="false" ht="12.8" hidden="false" customHeight="false" outlineLevel="0" collapsed="false">
      <c r="A453" s="10" t="n">
        <f aca="false">EXPORT!A453</f>
        <v>0</v>
      </c>
      <c r="B453" s="10" t="n">
        <f aca="false">EXPORT!B453</f>
        <v>0</v>
      </c>
      <c r="C453" s="11" t="n">
        <f aca="false">IFERROR(VALUE(SUBSTITUTE(EXPORT!C453, " EUR", "")),0)</f>
        <v>0</v>
      </c>
      <c r="D453" s="11" t="n">
        <f aca="false">IFERROR(VALUE(SUBSTITUTE(EXPORT!D453, " EUR", "")),0)</f>
        <v>0</v>
      </c>
      <c r="E453" s="12" t="str">
        <f aca="false">CONCATENATE(MID(EXPORT!E453,7,4),"/",MID(EXPORT!E453,4,2),"/",LEFT(EXPORT!E453,2))</f>
        <v>//</v>
      </c>
      <c r="F453" s="11" t="n">
        <f aca="false">IFERROR(VALUE(EXPORT!G453),0)</f>
        <v>0</v>
      </c>
      <c r="G453" s="11" t="n">
        <f aca="false">IFERROR(VALUE(EXPORT!H453),0)</f>
        <v>0</v>
      </c>
      <c r="H453" s="11" t="n">
        <f aca="false">IFERROR(D453,0)</f>
        <v>0</v>
      </c>
      <c r="I453" s="13" t="n">
        <f aca="false">IFERROR(IF(C453&gt;100,C453/10,C453)/F453-1,0)</f>
        <v>0</v>
      </c>
      <c r="J453" s="13" t="n">
        <f aca="false">IFERROR(IF(H453&gt;100,H453/10,H453)/F453-1,0)</f>
        <v>0</v>
      </c>
      <c r="K453" s="11" t="n">
        <f aca="false">IFERROR(VALUE(SUBSTITUTE(EXPORT!F453, " EUR", "")),0)</f>
        <v>0</v>
      </c>
      <c r="L453" s="14" t="n">
        <f aca="false">IFERROR(C453/K453-1,0)</f>
        <v>0</v>
      </c>
      <c r="M453" s="10" t="n">
        <f aca="true">IFERROR(DATEDIF(TODAY(),EXPORT!E453,"d"),0)</f>
        <v>0</v>
      </c>
      <c r="N453" s="14" t="n">
        <f aca="false">IFERROR(J453/M453*30,0)</f>
        <v>0</v>
      </c>
      <c r="O453" s="9" t="n">
        <f aca="false">MAX(N453-0.005,0)*MAX(ABS(L453)-0.25,0)*IF(IF(M453&gt;=384,0,M453)&gt;0,(384-M453)/384,0)*10000000</f>
        <v>0</v>
      </c>
    </row>
    <row r="454" customFormat="false" ht="12.8" hidden="false" customHeight="false" outlineLevel="0" collapsed="false">
      <c r="A454" s="4" t="n">
        <f aca="false">EXPORT!A454</f>
        <v>0</v>
      </c>
      <c r="B454" s="4" t="n">
        <f aca="false">EXPORT!B454</f>
        <v>0</v>
      </c>
      <c r="C454" s="5" t="n">
        <f aca="false">IFERROR(VALUE(SUBSTITUTE(EXPORT!C454, " EUR", "")),0)</f>
        <v>0</v>
      </c>
      <c r="D454" s="5" t="n">
        <f aca="false">IFERROR(VALUE(SUBSTITUTE(EXPORT!D454, " EUR", "")),0)</f>
        <v>0</v>
      </c>
      <c r="E454" s="6" t="str">
        <f aca="false">CONCATENATE(MID(EXPORT!E454,7,4),"/",MID(EXPORT!E454,4,2),"/",LEFT(EXPORT!E454,2))</f>
        <v>//</v>
      </c>
      <c r="F454" s="5" t="n">
        <f aca="false">IFERROR(VALUE(EXPORT!G454),0)</f>
        <v>0</v>
      </c>
      <c r="G454" s="5" t="n">
        <f aca="false">IFERROR(VALUE(EXPORT!H454),0)</f>
        <v>0</v>
      </c>
      <c r="H454" s="5" t="n">
        <f aca="false">IFERROR(D454,0)</f>
        <v>0</v>
      </c>
      <c r="I454" s="7" t="n">
        <f aca="false">IFERROR(IF(C454&gt;100,C454/10,C454)/F454-1,0)</f>
        <v>0</v>
      </c>
      <c r="J454" s="7" t="n">
        <f aca="false">IFERROR(IF(H454&gt;100,H454/10,H454)/F454-1,0)</f>
        <v>0</v>
      </c>
      <c r="K454" s="5" t="n">
        <f aca="false">IFERROR(VALUE(SUBSTITUTE(EXPORT!F454, " EUR", "")),0)</f>
        <v>0</v>
      </c>
      <c r="L454" s="8" t="n">
        <f aca="false">IFERROR(C454/K454-1,0)</f>
        <v>0</v>
      </c>
      <c r="M454" s="4" t="n">
        <f aca="true">IFERROR(DATEDIF(TODAY(),EXPORT!E454,"d"),0)</f>
        <v>0</v>
      </c>
      <c r="N454" s="8" t="n">
        <f aca="false">IFERROR(J454/M454*30,0)</f>
        <v>0</v>
      </c>
      <c r="O454" s="9" t="n">
        <f aca="false">MAX(N454-0.005,0)*MAX(ABS(L454)-0.25,0)*IF(IF(M454&gt;=384,0,M454)&gt;0,(384-M454)/384,0)*10000000</f>
        <v>0</v>
      </c>
    </row>
    <row r="455" customFormat="false" ht="12.8" hidden="false" customHeight="false" outlineLevel="0" collapsed="false">
      <c r="A455" s="10" t="n">
        <f aca="false">EXPORT!A455</f>
        <v>0</v>
      </c>
      <c r="B455" s="10" t="n">
        <f aca="false">EXPORT!B455</f>
        <v>0</v>
      </c>
      <c r="C455" s="11" t="n">
        <f aca="false">IFERROR(VALUE(SUBSTITUTE(EXPORT!C455, " EUR", "")),0)</f>
        <v>0</v>
      </c>
      <c r="D455" s="11" t="n">
        <f aca="false">IFERROR(VALUE(SUBSTITUTE(EXPORT!D455, " EUR", "")),0)</f>
        <v>0</v>
      </c>
      <c r="E455" s="12" t="str">
        <f aca="false">CONCATENATE(MID(EXPORT!E455,7,4),"/",MID(EXPORT!E455,4,2),"/",LEFT(EXPORT!E455,2))</f>
        <v>//</v>
      </c>
      <c r="F455" s="11" t="n">
        <f aca="false">IFERROR(VALUE(EXPORT!G455),0)</f>
        <v>0</v>
      </c>
      <c r="G455" s="11" t="n">
        <f aca="false">IFERROR(VALUE(EXPORT!H455),0)</f>
        <v>0</v>
      </c>
      <c r="H455" s="11" t="n">
        <f aca="false">IFERROR(D455,0)</f>
        <v>0</v>
      </c>
      <c r="I455" s="13" t="n">
        <f aca="false">IFERROR(IF(C455&gt;100,C455/10,C455)/F455-1,0)</f>
        <v>0</v>
      </c>
      <c r="J455" s="13" t="n">
        <f aca="false">IFERROR(IF(H455&gt;100,H455/10,H455)/F455-1,0)</f>
        <v>0</v>
      </c>
      <c r="K455" s="11" t="n">
        <f aca="false">IFERROR(VALUE(SUBSTITUTE(EXPORT!F455, " EUR", "")),0)</f>
        <v>0</v>
      </c>
      <c r="L455" s="14" t="n">
        <f aca="false">IFERROR(C455/K455-1,0)</f>
        <v>0</v>
      </c>
      <c r="M455" s="10" t="n">
        <f aca="true">IFERROR(DATEDIF(TODAY(),EXPORT!E455,"d"),0)</f>
        <v>0</v>
      </c>
      <c r="N455" s="14" t="n">
        <f aca="false">IFERROR(J455/M455*30,0)</f>
        <v>0</v>
      </c>
      <c r="O455" s="9" t="n">
        <f aca="false">MAX(N455-0.005,0)*MAX(ABS(L455)-0.25,0)*IF(IF(M455&gt;=384,0,M455)&gt;0,(384-M455)/384,0)*10000000</f>
        <v>0</v>
      </c>
    </row>
    <row r="456" customFormat="false" ht="12.8" hidden="false" customHeight="false" outlineLevel="0" collapsed="false">
      <c r="A456" s="4" t="n">
        <f aca="false">EXPORT!A456</f>
        <v>0</v>
      </c>
      <c r="B456" s="4" t="n">
        <f aca="false">EXPORT!B456</f>
        <v>0</v>
      </c>
      <c r="C456" s="5" t="n">
        <f aca="false">IFERROR(VALUE(SUBSTITUTE(EXPORT!C456, " EUR", "")),0)</f>
        <v>0</v>
      </c>
      <c r="D456" s="5" t="n">
        <f aca="false">IFERROR(VALUE(SUBSTITUTE(EXPORT!D456, " EUR", "")),0)</f>
        <v>0</v>
      </c>
      <c r="E456" s="6" t="str">
        <f aca="false">CONCATENATE(MID(EXPORT!E456,7,4),"/",MID(EXPORT!E456,4,2),"/",LEFT(EXPORT!E456,2))</f>
        <v>//</v>
      </c>
      <c r="F456" s="5" t="n">
        <f aca="false">IFERROR(VALUE(EXPORT!G456),0)</f>
        <v>0</v>
      </c>
      <c r="G456" s="5" t="n">
        <f aca="false">IFERROR(VALUE(EXPORT!H456),0)</f>
        <v>0</v>
      </c>
      <c r="H456" s="5" t="n">
        <f aca="false">IFERROR(D456,0)</f>
        <v>0</v>
      </c>
      <c r="I456" s="7" t="n">
        <f aca="false">IFERROR(IF(C456&gt;100,C456/10,C456)/F456-1,0)</f>
        <v>0</v>
      </c>
      <c r="J456" s="7" t="n">
        <f aca="false">IFERROR(IF(H456&gt;100,H456/10,H456)/F456-1,0)</f>
        <v>0</v>
      </c>
      <c r="K456" s="5" t="n">
        <f aca="false">IFERROR(VALUE(SUBSTITUTE(EXPORT!F456, " EUR", "")),0)</f>
        <v>0</v>
      </c>
      <c r="L456" s="8" t="n">
        <f aca="false">IFERROR(C456/K456-1,0)</f>
        <v>0</v>
      </c>
      <c r="M456" s="4" t="n">
        <f aca="true">IFERROR(DATEDIF(TODAY(),EXPORT!E456,"d"),0)</f>
        <v>0</v>
      </c>
      <c r="N456" s="8" t="n">
        <f aca="false">IFERROR(J456/M456*30,0)</f>
        <v>0</v>
      </c>
      <c r="O456" s="9" t="n">
        <f aca="false">MAX(N456-0.005,0)*MAX(ABS(L456)-0.25,0)*IF(IF(M456&gt;=384,0,M456)&gt;0,(384-M456)/384,0)*10000000</f>
        <v>0</v>
      </c>
    </row>
    <row r="457" customFormat="false" ht="12.8" hidden="false" customHeight="false" outlineLevel="0" collapsed="false">
      <c r="A457" s="10" t="n">
        <f aca="false">EXPORT!A457</f>
        <v>0</v>
      </c>
      <c r="B457" s="10" t="n">
        <f aca="false">EXPORT!B457</f>
        <v>0</v>
      </c>
      <c r="C457" s="11" t="n">
        <f aca="false">IFERROR(VALUE(SUBSTITUTE(EXPORT!C457, " EUR", "")),0)</f>
        <v>0</v>
      </c>
      <c r="D457" s="11" t="n">
        <f aca="false">IFERROR(VALUE(SUBSTITUTE(EXPORT!D457, " EUR", "")),0)</f>
        <v>0</v>
      </c>
      <c r="E457" s="12" t="str">
        <f aca="false">CONCATENATE(MID(EXPORT!E457,7,4),"/",MID(EXPORT!E457,4,2),"/",LEFT(EXPORT!E457,2))</f>
        <v>//</v>
      </c>
      <c r="F457" s="11" t="n">
        <f aca="false">IFERROR(VALUE(EXPORT!G457),0)</f>
        <v>0</v>
      </c>
      <c r="G457" s="11" t="n">
        <f aca="false">IFERROR(VALUE(EXPORT!H457),0)</f>
        <v>0</v>
      </c>
      <c r="H457" s="11" t="n">
        <f aca="false">IFERROR(D457,0)</f>
        <v>0</v>
      </c>
      <c r="I457" s="13" t="n">
        <f aca="false">IFERROR(IF(C457&gt;100,C457/10,C457)/F457-1,0)</f>
        <v>0</v>
      </c>
      <c r="J457" s="13" t="n">
        <f aca="false">IFERROR(IF(H457&gt;100,H457/10,H457)/F457-1,0)</f>
        <v>0</v>
      </c>
      <c r="K457" s="11" t="n">
        <f aca="false">IFERROR(VALUE(SUBSTITUTE(EXPORT!F457, " EUR", "")),0)</f>
        <v>0</v>
      </c>
      <c r="L457" s="14" t="n">
        <f aca="false">IFERROR(C457/K457-1,0)</f>
        <v>0</v>
      </c>
      <c r="M457" s="10" t="n">
        <f aca="true">IFERROR(DATEDIF(TODAY(),EXPORT!E457,"d"),0)</f>
        <v>0</v>
      </c>
      <c r="N457" s="14" t="n">
        <f aca="false">IFERROR(J457/M457*30,0)</f>
        <v>0</v>
      </c>
      <c r="O457" s="9" t="n">
        <f aca="false">MAX(N457-0.005,0)*MAX(ABS(L457)-0.25,0)*IF(IF(M457&gt;=384,0,M457)&gt;0,(384-M457)/384,0)*10000000</f>
        <v>0</v>
      </c>
    </row>
    <row r="458" customFormat="false" ht="12.8" hidden="false" customHeight="false" outlineLevel="0" collapsed="false">
      <c r="A458" s="4" t="n">
        <f aca="false">EXPORT!A458</f>
        <v>0</v>
      </c>
      <c r="B458" s="4" t="n">
        <f aca="false">EXPORT!B458</f>
        <v>0</v>
      </c>
      <c r="C458" s="5" t="n">
        <f aca="false">IFERROR(VALUE(SUBSTITUTE(EXPORT!C458, " EUR", "")),0)</f>
        <v>0</v>
      </c>
      <c r="D458" s="5" t="n">
        <f aca="false">IFERROR(VALUE(SUBSTITUTE(EXPORT!D458, " EUR", "")),0)</f>
        <v>0</v>
      </c>
      <c r="E458" s="6" t="str">
        <f aca="false">CONCATENATE(MID(EXPORT!E458,7,4),"/",MID(EXPORT!E458,4,2),"/",LEFT(EXPORT!E458,2))</f>
        <v>//</v>
      </c>
      <c r="F458" s="5" t="n">
        <f aca="false">IFERROR(VALUE(EXPORT!G458),0)</f>
        <v>0</v>
      </c>
      <c r="G458" s="5" t="n">
        <f aca="false">IFERROR(VALUE(EXPORT!H458),0)</f>
        <v>0</v>
      </c>
      <c r="H458" s="5" t="n">
        <f aca="false">IFERROR(D458,0)</f>
        <v>0</v>
      </c>
      <c r="I458" s="7" t="n">
        <f aca="false">IFERROR(IF(C458&gt;100,C458/10,C458)/F458-1,0)</f>
        <v>0</v>
      </c>
      <c r="J458" s="7" t="n">
        <f aca="false">IFERROR(IF(H458&gt;100,H458/10,H458)/F458-1,0)</f>
        <v>0</v>
      </c>
      <c r="K458" s="5" t="n">
        <f aca="false">IFERROR(VALUE(SUBSTITUTE(EXPORT!F458, " EUR", "")),0)</f>
        <v>0</v>
      </c>
      <c r="L458" s="8" t="n">
        <f aca="false">IFERROR(C458/K458-1,0)</f>
        <v>0</v>
      </c>
      <c r="M458" s="4" t="n">
        <f aca="true">IFERROR(DATEDIF(TODAY(),EXPORT!E458,"d"),0)</f>
        <v>0</v>
      </c>
      <c r="N458" s="8" t="n">
        <f aca="false">IFERROR(J458/M458*30,0)</f>
        <v>0</v>
      </c>
      <c r="O458" s="9" t="n">
        <f aca="false">MAX(N458-0.005,0)*MAX(ABS(L458)-0.25,0)*IF(IF(M458&gt;=384,0,M458)&gt;0,(384-M458)/384,0)*10000000</f>
        <v>0</v>
      </c>
    </row>
    <row r="459" customFormat="false" ht="12.8" hidden="false" customHeight="false" outlineLevel="0" collapsed="false">
      <c r="A459" s="10" t="n">
        <f aca="false">EXPORT!A459</f>
        <v>0</v>
      </c>
      <c r="B459" s="10" t="n">
        <f aca="false">EXPORT!B459</f>
        <v>0</v>
      </c>
      <c r="C459" s="11" t="n">
        <f aca="false">IFERROR(VALUE(SUBSTITUTE(EXPORT!C459, " EUR", "")),0)</f>
        <v>0</v>
      </c>
      <c r="D459" s="11" t="n">
        <f aca="false">IFERROR(VALUE(SUBSTITUTE(EXPORT!D459, " EUR", "")),0)</f>
        <v>0</v>
      </c>
      <c r="E459" s="12" t="str">
        <f aca="false">CONCATENATE(MID(EXPORT!E459,7,4),"/",MID(EXPORT!E459,4,2),"/",LEFT(EXPORT!E459,2))</f>
        <v>//</v>
      </c>
      <c r="F459" s="11" t="n">
        <f aca="false">IFERROR(VALUE(EXPORT!G459),0)</f>
        <v>0</v>
      </c>
      <c r="G459" s="11" t="n">
        <f aca="false">IFERROR(VALUE(EXPORT!H459),0)</f>
        <v>0</v>
      </c>
      <c r="H459" s="11" t="n">
        <f aca="false">IFERROR(D459,0)</f>
        <v>0</v>
      </c>
      <c r="I459" s="13" t="n">
        <f aca="false">IFERROR(IF(C459&gt;100,C459/10,C459)/F459-1,0)</f>
        <v>0</v>
      </c>
      <c r="J459" s="13" t="n">
        <f aca="false">IFERROR(IF(H459&gt;100,H459/10,H459)/F459-1,0)</f>
        <v>0</v>
      </c>
      <c r="K459" s="11" t="n">
        <f aca="false">IFERROR(VALUE(SUBSTITUTE(EXPORT!F459, " EUR", "")),0)</f>
        <v>0</v>
      </c>
      <c r="L459" s="14" t="n">
        <f aca="false">IFERROR(C459/K459-1,0)</f>
        <v>0</v>
      </c>
      <c r="M459" s="10" t="n">
        <f aca="true">IFERROR(DATEDIF(TODAY(),EXPORT!E459,"d"),0)</f>
        <v>0</v>
      </c>
      <c r="N459" s="14" t="n">
        <f aca="false">IFERROR(J459/M459*30,0)</f>
        <v>0</v>
      </c>
      <c r="O459" s="9" t="n">
        <f aca="false">MAX(N459-0.005,0)*MAX(ABS(L459)-0.25,0)*IF(IF(M459&gt;=384,0,M459)&gt;0,(384-M459)/384,0)*10000000</f>
        <v>0</v>
      </c>
    </row>
    <row r="460" customFormat="false" ht="12.8" hidden="false" customHeight="false" outlineLevel="0" collapsed="false">
      <c r="A460" s="4" t="n">
        <f aca="false">EXPORT!A460</f>
        <v>0</v>
      </c>
      <c r="B460" s="4" t="n">
        <f aca="false">EXPORT!B460</f>
        <v>0</v>
      </c>
      <c r="C460" s="5" t="n">
        <f aca="false">IFERROR(VALUE(SUBSTITUTE(EXPORT!C460, " EUR", "")),0)</f>
        <v>0</v>
      </c>
      <c r="D460" s="5" t="n">
        <f aca="false">IFERROR(VALUE(SUBSTITUTE(EXPORT!D460, " EUR", "")),0)</f>
        <v>0</v>
      </c>
      <c r="E460" s="6" t="str">
        <f aca="false">CONCATENATE(MID(EXPORT!E460,7,4),"/",MID(EXPORT!E460,4,2),"/",LEFT(EXPORT!E460,2))</f>
        <v>//</v>
      </c>
      <c r="F460" s="5" t="n">
        <f aca="false">IFERROR(VALUE(EXPORT!G460),0)</f>
        <v>0</v>
      </c>
      <c r="G460" s="5" t="n">
        <f aca="false">IFERROR(VALUE(EXPORT!H460),0)</f>
        <v>0</v>
      </c>
      <c r="H460" s="5" t="n">
        <f aca="false">IFERROR(D460,0)</f>
        <v>0</v>
      </c>
      <c r="I460" s="7" t="n">
        <f aca="false">IFERROR(IF(C460&gt;100,C460/10,C460)/F460-1,0)</f>
        <v>0</v>
      </c>
      <c r="J460" s="7" t="n">
        <f aca="false">IFERROR(IF(H460&gt;100,H460/10,H460)/F460-1,0)</f>
        <v>0</v>
      </c>
      <c r="K460" s="5" t="n">
        <f aca="false">IFERROR(VALUE(SUBSTITUTE(EXPORT!F460, " EUR", "")),0)</f>
        <v>0</v>
      </c>
      <c r="L460" s="8" t="n">
        <f aca="false">IFERROR(C460/K460-1,0)</f>
        <v>0</v>
      </c>
      <c r="M460" s="4" t="n">
        <f aca="true">IFERROR(DATEDIF(TODAY(),EXPORT!E460,"d"),0)</f>
        <v>0</v>
      </c>
      <c r="N460" s="8" t="n">
        <f aca="false">IFERROR(J460/M460*30,0)</f>
        <v>0</v>
      </c>
      <c r="O460" s="9" t="n">
        <f aca="false">MAX(N460-0.005,0)*MAX(ABS(L460)-0.25,0)*IF(IF(M460&gt;=384,0,M460)&gt;0,(384-M460)/384,0)*10000000</f>
        <v>0</v>
      </c>
    </row>
    <row r="461" customFormat="false" ht="12.8" hidden="false" customHeight="false" outlineLevel="0" collapsed="false">
      <c r="A461" s="10" t="n">
        <f aca="false">EXPORT!A461</f>
        <v>0</v>
      </c>
      <c r="B461" s="10" t="n">
        <f aca="false">EXPORT!B461</f>
        <v>0</v>
      </c>
      <c r="C461" s="11" t="n">
        <f aca="false">IFERROR(VALUE(SUBSTITUTE(EXPORT!C461, " EUR", "")),0)</f>
        <v>0</v>
      </c>
      <c r="D461" s="11" t="n">
        <f aca="false">IFERROR(VALUE(SUBSTITUTE(EXPORT!D461, " EUR", "")),0)</f>
        <v>0</v>
      </c>
      <c r="E461" s="12" t="str">
        <f aca="false">CONCATENATE(MID(EXPORT!E461,7,4),"/",MID(EXPORT!E461,4,2),"/",LEFT(EXPORT!E461,2))</f>
        <v>//</v>
      </c>
      <c r="F461" s="11" t="n">
        <f aca="false">IFERROR(VALUE(EXPORT!G461),0)</f>
        <v>0</v>
      </c>
      <c r="G461" s="11" t="n">
        <f aca="false">IFERROR(VALUE(EXPORT!H461),0)</f>
        <v>0</v>
      </c>
      <c r="H461" s="11" t="n">
        <f aca="false">IFERROR(D461,0)</f>
        <v>0</v>
      </c>
      <c r="I461" s="13" t="n">
        <f aca="false">IFERROR(IF(C461&gt;100,C461/10,C461)/F461-1,0)</f>
        <v>0</v>
      </c>
      <c r="J461" s="13" t="n">
        <f aca="false">IFERROR(IF(H461&gt;100,H461/10,H461)/F461-1,0)</f>
        <v>0</v>
      </c>
      <c r="K461" s="11" t="n">
        <f aca="false">IFERROR(VALUE(SUBSTITUTE(EXPORT!F461, " EUR", "")),0)</f>
        <v>0</v>
      </c>
      <c r="L461" s="14" t="n">
        <f aca="false">IFERROR(C461/K461-1,0)</f>
        <v>0</v>
      </c>
      <c r="M461" s="10" t="n">
        <f aca="true">IFERROR(DATEDIF(TODAY(),EXPORT!E461,"d"),0)</f>
        <v>0</v>
      </c>
      <c r="N461" s="14" t="n">
        <f aca="false">IFERROR(J461/M461*30,0)</f>
        <v>0</v>
      </c>
      <c r="O461" s="9" t="n">
        <f aca="false">MAX(N461-0.005,0)*MAX(ABS(L461)-0.25,0)*IF(IF(M461&gt;=384,0,M461)&gt;0,(384-M461)/384,0)*10000000</f>
        <v>0</v>
      </c>
    </row>
    <row r="462" customFormat="false" ht="12.8" hidden="false" customHeight="false" outlineLevel="0" collapsed="false">
      <c r="A462" s="4" t="n">
        <f aca="false">EXPORT!A462</f>
        <v>0</v>
      </c>
      <c r="B462" s="4" t="n">
        <f aca="false">EXPORT!B462</f>
        <v>0</v>
      </c>
      <c r="C462" s="5" t="n">
        <f aca="false">IFERROR(VALUE(SUBSTITUTE(EXPORT!C462, " EUR", "")),0)</f>
        <v>0</v>
      </c>
      <c r="D462" s="5" t="n">
        <f aca="false">IFERROR(VALUE(SUBSTITUTE(EXPORT!D462, " EUR", "")),0)</f>
        <v>0</v>
      </c>
      <c r="E462" s="6" t="str">
        <f aca="false">CONCATENATE(MID(EXPORT!E462,7,4),"/",MID(EXPORT!E462,4,2),"/",LEFT(EXPORT!E462,2))</f>
        <v>//</v>
      </c>
      <c r="F462" s="5" t="n">
        <f aca="false">IFERROR(VALUE(EXPORT!G462),0)</f>
        <v>0</v>
      </c>
      <c r="G462" s="5" t="n">
        <f aca="false">IFERROR(VALUE(EXPORT!H462),0)</f>
        <v>0</v>
      </c>
      <c r="H462" s="5" t="n">
        <f aca="false">IFERROR(D462,0)</f>
        <v>0</v>
      </c>
      <c r="I462" s="7" t="n">
        <f aca="false">IFERROR(IF(C462&gt;100,C462/10,C462)/F462-1,0)</f>
        <v>0</v>
      </c>
      <c r="J462" s="7" t="n">
        <f aca="false">IFERROR(IF(H462&gt;100,H462/10,H462)/F462-1,0)</f>
        <v>0</v>
      </c>
      <c r="K462" s="5" t="n">
        <f aca="false">IFERROR(VALUE(SUBSTITUTE(EXPORT!F462, " EUR", "")),0)</f>
        <v>0</v>
      </c>
      <c r="L462" s="8" t="n">
        <f aca="false">IFERROR(C462/K462-1,0)</f>
        <v>0</v>
      </c>
      <c r="M462" s="4" t="n">
        <f aca="true">IFERROR(DATEDIF(TODAY(),EXPORT!E462,"d"),0)</f>
        <v>0</v>
      </c>
      <c r="N462" s="8" t="n">
        <f aca="false">IFERROR(J462/M462*30,0)</f>
        <v>0</v>
      </c>
      <c r="O462" s="9" t="n">
        <f aca="false">MAX(N462-0.005,0)*MAX(ABS(L462)-0.25,0)*IF(IF(M462&gt;=384,0,M462)&gt;0,(384-M462)/384,0)*10000000</f>
        <v>0</v>
      </c>
    </row>
    <row r="463" customFormat="false" ht="12.8" hidden="false" customHeight="false" outlineLevel="0" collapsed="false">
      <c r="A463" s="10" t="n">
        <f aca="false">EXPORT!A463</f>
        <v>0</v>
      </c>
      <c r="B463" s="10" t="n">
        <f aca="false">EXPORT!B463</f>
        <v>0</v>
      </c>
      <c r="C463" s="11" t="n">
        <f aca="false">IFERROR(VALUE(SUBSTITUTE(EXPORT!C463, " EUR", "")),0)</f>
        <v>0</v>
      </c>
      <c r="D463" s="11" t="n">
        <f aca="false">IFERROR(VALUE(SUBSTITUTE(EXPORT!D463, " EUR", "")),0)</f>
        <v>0</v>
      </c>
      <c r="E463" s="12" t="str">
        <f aca="false">CONCATENATE(MID(EXPORT!E463,7,4),"/",MID(EXPORT!E463,4,2),"/",LEFT(EXPORT!E463,2))</f>
        <v>//</v>
      </c>
      <c r="F463" s="11" t="n">
        <f aca="false">IFERROR(VALUE(EXPORT!G463),0)</f>
        <v>0</v>
      </c>
      <c r="G463" s="11" t="n">
        <f aca="false">IFERROR(VALUE(EXPORT!H463),0)</f>
        <v>0</v>
      </c>
      <c r="H463" s="11" t="n">
        <f aca="false">IFERROR(D463,0)</f>
        <v>0</v>
      </c>
      <c r="I463" s="13" t="n">
        <f aca="false">IFERROR(IF(C463&gt;100,C463/10,C463)/F463-1,0)</f>
        <v>0</v>
      </c>
      <c r="J463" s="13" t="n">
        <f aca="false">IFERROR(IF(H463&gt;100,H463/10,H463)/F463-1,0)</f>
        <v>0</v>
      </c>
      <c r="K463" s="11" t="n">
        <f aca="false">IFERROR(VALUE(SUBSTITUTE(EXPORT!F463, " EUR", "")),0)</f>
        <v>0</v>
      </c>
      <c r="L463" s="14" t="n">
        <f aca="false">IFERROR(C463/K463-1,0)</f>
        <v>0</v>
      </c>
      <c r="M463" s="10" t="n">
        <f aca="true">IFERROR(DATEDIF(TODAY(),EXPORT!E463,"d"),0)</f>
        <v>0</v>
      </c>
      <c r="N463" s="14" t="n">
        <f aca="false">IFERROR(J463/M463*30,0)</f>
        <v>0</v>
      </c>
      <c r="O463" s="9" t="n">
        <f aca="false">MAX(N463-0.005,0)*MAX(ABS(L463)-0.25,0)*IF(IF(M463&gt;=384,0,M463)&gt;0,(384-M463)/384,0)*10000000</f>
        <v>0</v>
      </c>
    </row>
    <row r="464" customFormat="false" ht="12.8" hidden="false" customHeight="false" outlineLevel="0" collapsed="false">
      <c r="A464" s="4" t="n">
        <f aca="false">EXPORT!A464</f>
        <v>0</v>
      </c>
      <c r="B464" s="4" t="n">
        <f aca="false">EXPORT!B464</f>
        <v>0</v>
      </c>
      <c r="C464" s="5" t="n">
        <f aca="false">IFERROR(VALUE(SUBSTITUTE(EXPORT!C464, " EUR", "")),0)</f>
        <v>0</v>
      </c>
      <c r="D464" s="5" t="n">
        <f aca="false">IFERROR(VALUE(SUBSTITUTE(EXPORT!D464, " EUR", "")),0)</f>
        <v>0</v>
      </c>
      <c r="E464" s="6" t="str">
        <f aca="false">CONCATENATE(MID(EXPORT!E464,7,4),"/",MID(EXPORT!E464,4,2),"/",LEFT(EXPORT!E464,2))</f>
        <v>//</v>
      </c>
      <c r="F464" s="5" t="n">
        <f aca="false">IFERROR(VALUE(EXPORT!G464),0)</f>
        <v>0</v>
      </c>
      <c r="G464" s="5" t="n">
        <f aca="false">IFERROR(VALUE(EXPORT!H464),0)</f>
        <v>0</v>
      </c>
      <c r="H464" s="5" t="n">
        <f aca="false">IFERROR(D464,0)</f>
        <v>0</v>
      </c>
      <c r="I464" s="7" t="n">
        <f aca="false">IFERROR(IF(C464&gt;100,C464/10,C464)/F464-1,0)</f>
        <v>0</v>
      </c>
      <c r="J464" s="7" t="n">
        <f aca="false">IFERROR(IF(H464&gt;100,H464/10,H464)/F464-1,0)</f>
        <v>0</v>
      </c>
      <c r="K464" s="5" t="n">
        <f aca="false">IFERROR(VALUE(SUBSTITUTE(EXPORT!F464, " EUR", "")),0)</f>
        <v>0</v>
      </c>
      <c r="L464" s="8" t="n">
        <f aca="false">IFERROR(C464/K464-1,0)</f>
        <v>0</v>
      </c>
      <c r="M464" s="4" t="n">
        <f aca="true">IFERROR(DATEDIF(TODAY(),EXPORT!E464,"d"),0)</f>
        <v>0</v>
      </c>
      <c r="N464" s="8" t="n">
        <f aca="false">IFERROR(J464/M464*30,0)</f>
        <v>0</v>
      </c>
      <c r="O464" s="9" t="n">
        <f aca="false">MAX(N464-0.005,0)*MAX(ABS(L464)-0.25,0)*IF(IF(M464&gt;=384,0,M464)&gt;0,(384-M464)/384,0)*10000000</f>
        <v>0</v>
      </c>
    </row>
    <row r="465" customFormat="false" ht="12.8" hidden="false" customHeight="false" outlineLevel="0" collapsed="false">
      <c r="A465" s="10" t="n">
        <f aca="false">EXPORT!A465</f>
        <v>0</v>
      </c>
      <c r="B465" s="10" t="n">
        <f aca="false">EXPORT!B465</f>
        <v>0</v>
      </c>
      <c r="C465" s="11" t="n">
        <f aca="false">IFERROR(VALUE(SUBSTITUTE(EXPORT!C465, " EUR", "")),0)</f>
        <v>0</v>
      </c>
      <c r="D465" s="11" t="n">
        <f aca="false">IFERROR(VALUE(SUBSTITUTE(EXPORT!D465, " EUR", "")),0)</f>
        <v>0</v>
      </c>
      <c r="E465" s="12" t="str">
        <f aca="false">CONCATENATE(MID(EXPORT!E465,7,4),"/",MID(EXPORT!E465,4,2),"/",LEFT(EXPORT!E465,2))</f>
        <v>//</v>
      </c>
      <c r="F465" s="11" t="n">
        <f aca="false">IFERROR(VALUE(EXPORT!G465),0)</f>
        <v>0</v>
      </c>
      <c r="G465" s="11" t="n">
        <f aca="false">IFERROR(VALUE(EXPORT!H465),0)</f>
        <v>0</v>
      </c>
      <c r="H465" s="11" t="n">
        <f aca="false">IFERROR(D465,0)</f>
        <v>0</v>
      </c>
      <c r="I465" s="13" t="n">
        <f aca="false">IFERROR(IF(C465&gt;100,C465/10,C465)/F465-1,0)</f>
        <v>0</v>
      </c>
      <c r="J465" s="13" t="n">
        <f aca="false">IFERROR(IF(H465&gt;100,H465/10,H465)/F465-1,0)</f>
        <v>0</v>
      </c>
      <c r="K465" s="11" t="n">
        <f aca="false">IFERROR(VALUE(SUBSTITUTE(EXPORT!F465, " EUR", "")),0)</f>
        <v>0</v>
      </c>
      <c r="L465" s="14" t="n">
        <f aca="false">IFERROR(C465/K465-1,0)</f>
        <v>0</v>
      </c>
      <c r="M465" s="10" t="n">
        <f aca="true">IFERROR(DATEDIF(TODAY(),EXPORT!E465,"d"),0)</f>
        <v>0</v>
      </c>
      <c r="N465" s="14" t="n">
        <f aca="false">IFERROR(J465/M465*30,0)</f>
        <v>0</v>
      </c>
      <c r="O465" s="9" t="n">
        <f aca="false">MAX(N465-0.005,0)*MAX(ABS(L465)-0.25,0)*IF(IF(M465&gt;=384,0,M465)&gt;0,(384-M465)/384,0)*10000000</f>
        <v>0</v>
      </c>
    </row>
    <row r="466" customFormat="false" ht="12.8" hidden="false" customHeight="false" outlineLevel="0" collapsed="false">
      <c r="A466" s="4" t="n">
        <f aca="false">EXPORT!A466</f>
        <v>0</v>
      </c>
      <c r="B466" s="4" t="n">
        <f aca="false">EXPORT!B466</f>
        <v>0</v>
      </c>
      <c r="C466" s="5" t="n">
        <f aca="false">IFERROR(VALUE(SUBSTITUTE(EXPORT!C466, " EUR", "")),0)</f>
        <v>0</v>
      </c>
      <c r="D466" s="5" t="n">
        <f aca="false">IFERROR(VALUE(SUBSTITUTE(EXPORT!D466, " EUR", "")),0)</f>
        <v>0</v>
      </c>
      <c r="E466" s="6" t="str">
        <f aca="false">CONCATENATE(MID(EXPORT!E466,7,4),"/",MID(EXPORT!E466,4,2),"/",LEFT(EXPORT!E466,2))</f>
        <v>//</v>
      </c>
      <c r="F466" s="5" t="n">
        <f aca="false">IFERROR(VALUE(EXPORT!G466),0)</f>
        <v>0</v>
      </c>
      <c r="G466" s="5" t="n">
        <f aca="false">IFERROR(VALUE(EXPORT!H466),0)</f>
        <v>0</v>
      </c>
      <c r="H466" s="5" t="n">
        <f aca="false">IFERROR(D466,0)</f>
        <v>0</v>
      </c>
      <c r="I466" s="7" t="n">
        <f aca="false">IFERROR(IF(C466&gt;100,C466/10,C466)/F466-1,0)</f>
        <v>0</v>
      </c>
      <c r="J466" s="7" t="n">
        <f aca="false">IFERROR(IF(H466&gt;100,H466/10,H466)/F466-1,0)</f>
        <v>0</v>
      </c>
      <c r="K466" s="5" t="n">
        <f aca="false">IFERROR(VALUE(SUBSTITUTE(EXPORT!F466, " EUR", "")),0)</f>
        <v>0</v>
      </c>
      <c r="L466" s="8" t="n">
        <f aca="false">IFERROR(C466/K466-1,0)</f>
        <v>0</v>
      </c>
      <c r="M466" s="4" t="n">
        <f aca="true">IFERROR(DATEDIF(TODAY(),EXPORT!E466,"d"),0)</f>
        <v>0</v>
      </c>
      <c r="N466" s="8" t="n">
        <f aca="false">IFERROR(J466/M466*30,0)</f>
        <v>0</v>
      </c>
      <c r="O466" s="9" t="n">
        <f aca="false">MAX(N466-0.005,0)*MAX(ABS(L466)-0.25,0)*IF(IF(M466&gt;=384,0,M466)&gt;0,(384-M466)/384,0)*10000000</f>
        <v>0</v>
      </c>
    </row>
    <row r="467" customFormat="false" ht="12.8" hidden="false" customHeight="false" outlineLevel="0" collapsed="false">
      <c r="A467" s="10" t="n">
        <f aca="false">EXPORT!A467</f>
        <v>0</v>
      </c>
      <c r="B467" s="10" t="n">
        <f aca="false">EXPORT!B467</f>
        <v>0</v>
      </c>
      <c r="C467" s="11" t="n">
        <f aca="false">IFERROR(VALUE(SUBSTITUTE(EXPORT!C467, " EUR", "")),0)</f>
        <v>0</v>
      </c>
      <c r="D467" s="11" t="n">
        <f aca="false">IFERROR(VALUE(SUBSTITUTE(EXPORT!D467, " EUR", "")),0)</f>
        <v>0</v>
      </c>
      <c r="E467" s="12" t="str">
        <f aca="false">CONCATENATE(MID(EXPORT!E467,7,4),"/",MID(EXPORT!E467,4,2),"/",LEFT(EXPORT!E467,2))</f>
        <v>//</v>
      </c>
      <c r="F467" s="11" t="n">
        <f aca="false">IFERROR(VALUE(EXPORT!G467),0)</f>
        <v>0</v>
      </c>
      <c r="G467" s="11" t="n">
        <f aca="false">IFERROR(VALUE(EXPORT!H467),0)</f>
        <v>0</v>
      </c>
      <c r="H467" s="11" t="n">
        <f aca="false">IFERROR(D467,0)</f>
        <v>0</v>
      </c>
      <c r="I467" s="13" t="n">
        <f aca="false">IFERROR(IF(C467&gt;100,C467/10,C467)/F467-1,0)</f>
        <v>0</v>
      </c>
      <c r="J467" s="13" t="n">
        <f aca="false">IFERROR(IF(H467&gt;100,H467/10,H467)/F467-1,0)</f>
        <v>0</v>
      </c>
      <c r="K467" s="11" t="n">
        <f aca="false">IFERROR(VALUE(SUBSTITUTE(EXPORT!F467, " EUR", "")),0)</f>
        <v>0</v>
      </c>
      <c r="L467" s="14" t="n">
        <f aca="false">IFERROR(C467/K467-1,0)</f>
        <v>0</v>
      </c>
      <c r="M467" s="10" t="n">
        <f aca="true">IFERROR(DATEDIF(TODAY(),EXPORT!E467,"d"),0)</f>
        <v>0</v>
      </c>
      <c r="N467" s="14" t="n">
        <f aca="false">IFERROR(J467/M467*30,0)</f>
        <v>0</v>
      </c>
      <c r="O467" s="9" t="n">
        <f aca="false">MAX(N467-0.005,0)*MAX(ABS(L467)-0.25,0)*IF(IF(M467&gt;=384,0,M467)&gt;0,(384-M467)/384,0)*10000000</f>
        <v>0</v>
      </c>
    </row>
    <row r="468" customFormat="false" ht="12.8" hidden="false" customHeight="false" outlineLevel="0" collapsed="false">
      <c r="A468" s="4" t="n">
        <f aca="false">EXPORT!A468</f>
        <v>0</v>
      </c>
      <c r="B468" s="4" t="n">
        <f aca="false">EXPORT!B468</f>
        <v>0</v>
      </c>
      <c r="C468" s="5" t="n">
        <f aca="false">IFERROR(VALUE(SUBSTITUTE(EXPORT!C468, " EUR", "")),0)</f>
        <v>0</v>
      </c>
      <c r="D468" s="5" t="n">
        <f aca="false">IFERROR(VALUE(SUBSTITUTE(EXPORT!D468, " EUR", "")),0)</f>
        <v>0</v>
      </c>
      <c r="E468" s="6" t="str">
        <f aca="false">CONCATENATE(MID(EXPORT!E468,7,4),"/",MID(EXPORT!E468,4,2),"/",LEFT(EXPORT!E468,2))</f>
        <v>//</v>
      </c>
      <c r="F468" s="5" t="n">
        <f aca="false">IFERROR(VALUE(EXPORT!G468),0)</f>
        <v>0</v>
      </c>
      <c r="G468" s="5" t="n">
        <f aca="false">IFERROR(VALUE(EXPORT!H468),0)</f>
        <v>0</v>
      </c>
      <c r="H468" s="5" t="n">
        <f aca="false">IFERROR(D468,0)</f>
        <v>0</v>
      </c>
      <c r="I468" s="7" t="n">
        <f aca="false">IFERROR(IF(C468&gt;100,C468/10,C468)/F468-1,0)</f>
        <v>0</v>
      </c>
      <c r="J468" s="7" t="n">
        <f aca="false">IFERROR(IF(H468&gt;100,H468/10,H468)/F468-1,0)</f>
        <v>0</v>
      </c>
      <c r="K468" s="5" t="n">
        <f aca="false">IFERROR(VALUE(SUBSTITUTE(EXPORT!F468, " EUR", "")),0)</f>
        <v>0</v>
      </c>
      <c r="L468" s="8" t="n">
        <f aca="false">IFERROR(C468/K468-1,0)</f>
        <v>0</v>
      </c>
      <c r="M468" s="4" t="n">
        <f aca="true">IFERROR(DATEDIF(TODAY(),EXPORT!E468,"d"),0)</f>
        <v>0</v>
      </c>
      <c r="N468" s="8" t="n">
        <f aca="false">IFERROR(J468/M468*30,0)</f>
        <v>0</v>
      </c>
      <c r="O468" s="9" t="n">
        <f aca="false">MAX(N468-0.005,0)*MAX(ABS(L468)-0.25,0)*IF(IF(M468&gt;=384,0,M468)&gt;0,(384-M468)/384,0)*10000000</f>
        <v>0</v>
      </c>
    </row>
    <row r="469" customFormat="false" ht="12.8" hidden="false" customHeight="false" outlineLevel="0" collapsed="false">
      <c r="A469" s="10" t="n">
        <f aca="false">EXPORT!A469</f>
        <v>0</v>
      </c>
      <c r="B469" s="10" t="n">
        <f aca="false">EXPORT!B469</f>
        <v>0</v>
      </c>
      <c r="C469" s="11" t="n">
        <f aca="false">IFERROR(VALUE(SUBSTITUTE(EXPORT!C469, " EUR", "")),0)</f>
        <v>0</v>
      </c>
      <c r="D469" s="11" t="n">
        <f aca="false">IFERROR(VALUE(SUBSTITUTE(EXPORT!D469, " EUR", "")),0)</f>
        <v>0</v>
      </c>
      <c r="E469" s="12" t="str">
        <f aca="false">CONCATENATE(MID(EXPORT!E469,7,4),"/",MID(EXPORT!E469,4,2),"/",LEFT(EXPORT!E469,2))</f>
        <v>//</v>
      </c>
      <c r="F469" s="11" t="n">
        <f aca="false">IFERROR(VALUE(EXPORT!G469),0)</f>
        <v>0</v>
      </c>
      <c r="G469" s="11" t="n">
        <f aca="false">IFERROR(VALUE(EXPORT!H469),0)</f>
        <v>0</v>
      </c>
      <c r="H469" s="11" t="n">
        <f aca="false">IFERROR(D469,0)</f>
        <v>0</v>
      </c>
      <c r="I469" s="13" t="n">
        <f aca="false">IFERROR(IF(C469&gt;100,C469/10,C469)/F469-1,0)</f>
        <v>0</v>
      </c>
      <c r="J469" s="13" t="n">
        <f aca="false">IFERROR(IF(H469&gt;100,H469/10,H469)/F469-1,0)</f>
        <v>0</v>
      </c>
      <c r="K469" s="11" t="n">
        <f aca="false">IFERROR(VALUE(SUBSTITUTE(EXPORT!F469, " EUR", "")),0)</f>
        <v>0</v>
      </c>
      <c r="L469" s="14" t="n">
        <f aca="false">IFERROR(C469/K469-1,0)</f>
        <v>0</v>
      </c>
      <c r="M469" s="10" t="n">
        <f aca="true">IFERROR(DATEDIF(TODAY(),EXPORT!E469,"d"),0)</f>
        <v>0</v>
      </c>
      <c r="N469" s="14" t="n">
        <f aca="false">IFERROR(J469/M469*30,0)</f>
        <v>0</v>
      </c>
      <c r="O469" s="9" t="n">
        <f aca="false">MAX(N469-0.005,0)*MAX(ABS(L469)-0.25,0)*IF(IF(M469&gt;=384,0,M469)&gt;0,(384-M469)/384,0)*10000000</f>
        <v>0</v>
      </c>
    </row>
    <row r="470" customFormat="false" ht="12.8" hidden="false" customHeight="false" outlineLevel="0" collapsed="false">
      <c r="A470" s="4" t="n">
        <f aca="false">EXPORT!A470</f>
        <v>0</v>
      </c>
      <c r="B470" s="4" t="n">
        <f aca="false">EXPORT!B470</f>
        <v>0</v>
      </c>
      <c r="C470" s="5" t="n">
        <f aca="false">IFERROR(VALUE(SUBSTITUTE(EXPORT!C470, " EUR", "")),0)</f>
        <v>0</v>
      </c>
      <c r="D470" s="5" t="n">
        <f aca="false">IFERROR(VALUE(SUBSTITUTE(EXPORT!D470, " EUR", "")),0)</f>
        <v>0</v>
      </c>
      <c r="E470" s="6" t="str">
        <f aca="false">CONCATENATE(MID(EXPORT!E470,7,4),"/",MID(EXPORT!E470,4,2),"/",LEFT(EXPORT!E470,2))</f>
        <v>//</v>
      </c>
      <c r="F470" s="5" t="n">
        <f aca="false">IFERROR(VALUE(EXPORT!G470),0)</f>
        <v>0</v>
      </c>
      <c r="G470" s="5" t="n">
        <f aca="false">IFERROR(VALUE(EXPORT!H470),0)</f>
        <v>0</v>
      </c>
      <c r="H470" s="5" t="n">
        <f aca="false">IFERROR(D470,0)</f>
        <v>0</v>
      </c>
      <c r="I470" s="7" t="n">
        <f aca="false">IFERROR(IF(C470&gt;100,C470/10,C470)/F470-1,0)</f>
        <v>0</v>
      </c>
      <c r="J470" s="7" t="n">
        <f aca="false">IFERROR(IF(H470&gt;100,H470/10,H470)/F470-1,0)</f>
        <v>0</v>
      </c>
      <c r="K470" s="5" t="n">
        <f aca="false">IFERROR(VALUE(SUBSTITUTE(EXPORT!F470, " EUR", "")),0)</f>
        <v>0</v>
      </c>
      <c r="L470" s="8" t="n">
        <f aca="false">IFERROR(C470/K470-1,0)</f>
        <v>0</v>
      </c>
      <c r="M470" s="4" t="n">
        <f aca="true">IFERROR(DATEDIF(TODAY(),EXPORT!E470,"d"),0)</f>
        <v>0</v>
      </c>
      <c r="N470" s="8" t="n">
        <f aca="false">IFERROR(J470/M470*30,0)</f>
        <v>0</v>
      </c>
      <c r="O470" s="9" t="n">
        <f aca="false">MAX(N470-0.005,0)*MAX(ABS(L470)-0.25,0)*IF(IF(M470&gt;=384,0,M470)&gt;0,(384-M470)/384,0)*10000000</f>
        <v>0</v>
      </c>
    </row>
    <row r="471" customFormat="false" ht="12.8" hidden="false" customHeight="false" outlineLevel="0" collapsed="false">
      <c r="A471" s="10" t="n">
        <f aca="false">EXPORT!A471</f>
        <v>0</v>
      </c>
      <c r="B471" s="10" t="n">
        <f aca="false">EXPORT!B471</f>
        <v>0</v>
      </c>
      <c r="C471" s="11" t="n">
        <f aca="false">IFERROR(VALUE(SUBSTITUTE(EXPORT!C471, " EUR", "")),0)</f>
        <v>0</v>
      </c>
      <c r="D471" s="11" t="n">
        <f aca="false">IFERROR(VALUE(SUBSTITUTE(EXPORT!D471, " EUR", "")),0)</f>
        <v>0</v>
      </c>
      <c r="E471" s="12" t="str">
        <f aca="false">CONCATENATE(MID(EXPORT!E471,7,4),"/",MID(EXPORT!E471,4,2),"/",LEFT(EXPORT!E471,2))</f>
        <v>//</v>
      </c>
      <c r="F471" s="11" t="n">
        <f aca="false">IFERROR(VALUE(EXPORT!G471),0)</f>
        <v>0</v>
      </c>
      <c r="G471" s="11" t="n">
        <f aca="false">IFERROR(VALUE(EXPORT!H471),0)</f>
        <v>0</v>
      </c>
      <c r="H471" s="11" t="n">
        <f aca="false">IFERROR(D471,0)</f>
        <v>0</v>
      </c>
      <c r="I471" s="13" t="n">
        <f aca="false">IFERROR(IF(C471&gt;100,C471/10,C471)/F471-1,0)</f>
        <v>0</v>
      </c>
      <c r="J471" s="13" t="n">
        <f aca="false">IFERROR(IF(H471&gt;100,H471/10,H471)/F471-1,0)</f>
        <v>0</v>
      </c>
      <c r="K471" s="11" t="n">
        <f aca="false">IFERROR(VALUE(SUBSTITUTE(EXPORT!F471, " EUR", "")),0)</f>
        <v>0</v>
      </c>
      <c r="L471" s="14" t="n">
        <f aca="false">IFERROR(C471/K471-1,0)</f>
        <v>0</v>
      </c>
      <c r="M471" s="10" t="n">
        <f aca="true">IFERROR(DATEDIF(TODAY(),EXPORT!E471,"d"),0)</f>
        <v>0</v>
      </c>
      <c r="N471" s="14" t="n">
        <f aca="false">IFERROR(J471/M471*30,0)</f>
        <v>0</v>
      </c>
      <c r="O471" s="9" t="n">
        <f aca="false">MAX(N471-0.005,0)*MAX(ABS(L471)-0.25,0)*IF(IF(M471&gt;=384,0,M471)&gt;0,(384-M471)/384,0)*10000000</f>
        <v>0</v>
      </c>
    </row>
    <row r="472" customFormat="false" ht="12.8" hidden="false" customHeight="false" outlineLevel="0" collapsed="false">
      <c r="A472" s="4" t="n">
        <f aca="false">EXPORT!A472</f>
        <v>0</v>
      </c>
      <c r="B472" s="4" t="n">
        <f aca="false">EXPORT!B472</f>
        <v>0</v>
      </c>
      <c r="C472" s="5" t="n">
        <f aca="false">IFERROR(VALUE(SUBSTITUTE(EXPORT!C472, " EUR", "")),0)</f>
        <v>0</v>
      </c>
      <c r="D472" s="5" t="n">
        <f aca="false">IFERROR(VALUE(SUBSTITUTE(EXPORT!D472, " EUR", "")),0)</f>
        <v>0</v>
      </c>
      <c r="E472" s="6" t="str">
        <f aca="false">CONCATENATE(MID(EXPORT!E472,7,4),"/",MID(EXPORT!E472,4,2),"/",LEFT(EXPORT!E472,2))</f>
        <v>//</v>
      </c>
      <c r="F472" s="5" t="n">
        <f aca="false">IFERROR(VALUE(EXPORT!G472),0)</f>
        <v>0</v>
      </c>
      <c r="G472" s="5" t="n">
        <f aca="false">IFERROR(VALUE(EXPORT!H472),0)</f>
        <v>0</v>
      </c>
      <c r="H472" s="5" t="n">
        <f aca="false">IFERROR(D472,0)</f>
        <v>0</v>
      </c>
      <c r="I472" s="7" t="n">
        <f aca="false">IFERROR(IF(C472&gt;100,C472/10,C472)/F472-1,0)</f>
        <v>0</v>
      </c>
      <c r="J472" s="7" t="n">
        <f aca="false">IFERROR(IF(H472&gt;100,H472/10,H472)/F472-1,0)</f>
        <v>0</v>
      </c>
      <c r="K472" s="5" t="n">
        <f aca="false">IFERROR(VALUE(SUBSTITUTE(EXPORT!F472, " EUR", "")),0)</f>
        <v>0</v>
      </c>
      <c r="L472" s="8" t="n">
        <f aca="false">IFERROR(C472/K472-1,0)</f>
        <v>0</v>
      </c>
      <c r="M472" s="4" t="n">
        <f aca="true">IFERROR(DATEDIF(TODAY(),EXPORT!E472,"d"),0)</f>
        <v>0</v>
      </c>
      <c r="N472" s="8" t="n">
        <f aca="false">IFERROR(J472/M472*30,0)</f>
        <v>0</v>
      </c>
      <c r="O472" s="9" t="n">
        <f aca="false">MAX(N472-0.005,0)*MAX(ABS(L472)-0.25,0)*IF(IF(M472&gt;=384,0,M472)&gt;0,(384-M472)/384,0)*10000000</f>
        <v>0</v>
      </c>
    </row>
    <row r="473" customFormat="false" ht="12.8" hidden="false" customHeight="false" outlineLevel="0" collapsed="false">
      <c r="A473" s="10" t="n">
        <f aca="false">EXPORT!A473</f>
        <v>0</v>
      </c>
      <c r="B473" s="10" t="n">
        <f aca="false">EXPORT!B473</f>
        <v>0</v>
      </c>
      <c r="C473" s="11" t="n">
        <f aca="false">IFERROR(VALUE(SUBSTITUTE(EXPORT!C473, " EUR", "")),0)</f>
        <v>0</v>
      </c>
      <c r="D473" s="11" t="n">
        <f aca="false">IFERROR(VALUE(SUBSTITUTE(EXPORT!D473, " EUR", "")),0)</f>
        <v>0</v>
      </c>
      <c r="E473" s="12" t="str">
        <f aca="false">CONCATENATE(MID(EXPORT!E473,7,4),"/",MID(EXPORT!E473,4,2),"/",LEFT(EXPORT!E473,2))</f>
        <v>//</v>
      </c>
      <c r="F473" s="11" t="n">
        <f aca="false">IFERROR(VALUE(EXPORT!G473),0)</f>
        <v>0</v>
      </c>
      <c r="G473" s="11" t="n">
        <f aca="false">IFERROR(VALUE(EXPORT!H473),0)</f>
        <v>0</v>
      </c>
      <c r="H473" s="11" t="n">
        <f aca="false">IFERROR(D473,0)</f>
        <v>0</v>
      </c>
      <c r="I473" s="13" t="n">
        <f aca="false">IFERROR(IF(C473&gt;100,C473/10,C473)/F473-1,0)</f>
        <v>0</v>
      </c>
      <c r="J473" s="13" t="n">
        <f aca="false">IFERROR(IF(H473&gt;100,H473/10,H473)/F473-1,0)</f>
        <v>0</v>
      </c>
      <c r="K473" s="11" t="n">
        <f aca="false">IFERROR(VALUE(SUBSTITUTE(EXPORT!F473, " EUR", "")),0)</f>
        <v>0</v>
      </c>
      <c r="L473" s="14" t="n">
        <f aca="false">IFERROR(C473/K473-1,0)</f>
        <v>0</v>
      </c>
      <c r="M473" s="10" t="n">
        <f aca="true">IFERROR(DATEDIF(TODAY(),EXPORT!E473,"d"),0)</f>
        <v>0</v>
      </c>
      <c r="N473" s="14" t="n">
        <f aca="false">IFERROR(J473/M473*30,0)</f>
        <v>0</v>
      </c>
      <c r="O473" s="9" t="n">
        <f aca="false">MAX(N473-0.005,0)*MAX(ABS(L473)-0.25,0)*IF(IF(M473&gt;=384,0,M473)&gt;0,(384-M473)/384,0)*10000000</f>
        <v>0</v>
      </c>
    </row>
    <row r="474" customFormat="false" ht="12.8" hidden="false" customHeight="false" outlineLevel="0" collapsed="false">
      <c r="A474" s="4" t="n">
        <f aca="false">EXPORT!A474</f>
        <v>0</v>
      </c>
      <c r="B474" s="4" t="n">
        <f aca="false">EXPORT!B474</f>
        <v>0</v>
      </c>
      <c r="C474" s="5" t="n">
        <f aca="false">IFERROR(VALUE(SUBSTITUTE(EXPORT!C474, " EUR", "")),0)</f>
        <v>0</v>
      </c>
      <c r="D474" s="5" t="n">
        <f aca="false">IFERROR(VALUE(SUBSTITUTE(EXPORT!D474, " EUR", "")),0)</f>
        <v>0</v>
      </c>
      <c r="E474" s="6" t="str">
        <f aca="false">CONCATENATE(MID(EXPORT!E474,7,4),"/",MID(EXPORT!E474,4,2),"/",LEFT(EXPORT!E474,2))</f>
        <v>//</v>
      </c>
      <c r="F474" s="5" t="n">
        <f aca="false">IFERROR(VALUE(EXPORT!G474),0)</f>
        <v>0</v>
      </c>
      <c r="G474" s="5" t="n">
        <f aca="false">IFERROR(VALUE(EXPORT!H474),0)</f>
        <v>0</v>
      </c>
      <c r="H474" s="5" t="n">
        <f aca="false">IFERROR(D474,0)</f>
        <v>0</v>
      </c>
      <c r="I474" s="7" t="n">
        <f aca="false">IFERROR(IF(C474&gt;100,C474/10,C474)/F474-1,0)</f>
        <v>0</v>
      </c>
      <c r="J474" s="7" t="n">
        <f aca="false">IFERROR(IF(H474&gt;100,H474/10,H474)/F474-1,0)</f>
        <v>0</v>
      </c>
      <c r="K474" s="5" t="n">
        <f aca="false">IFERROR(VALUE(SUBSTITUTE(EXPORT!F474, " EUR", "")),0)</f>
        <v>0</v>
      </c>
      <c r="L474" s="8" t="n">
        <f aca="false">IFERROR(C474/K474-1,0)</f>
        <v>0</v>
      </c>
      <c r="M474" s="4" t="n">
        <f aca="true">IFERROR(DATEDIF(TODAY(),EXPORT!E474,"d"),0)</f>
        <v>0</v>
      </c>
      <c r="N474" s="8" t="n">
        <f aca="false">IFERROR(J474/M474*30,0)</f>
        <v>0</v>
      </c>
      <c r="O474" s="9" t="n">
        <f aca="false">MAX(N474-0.005,0)*MAX(ABS(L474)-0.25,0)*IF(IF(M474&gt;=384,0,M474)&gt;0,(384-M474)/384,0)*10000000</f>
        <v>0</v>
      </c>
    </row>
    <row r="475" customFormat="false" ht="12.8" hidden="false" customHeight="false" outlineLevel="0" collapsed="false">
      <c r="A475" s="10" t="n">
        <f aca="false">EXPORT!A475</f>
        <v>0</v>
      </c>
      <c r="B475" s="10" t="n">
        <f aca="false">EXPORT!B475</f>
        <v>0</v>
      </c>
      <c r="C475" s="11" t="n">
        <f aca="false">IFERROR(VALUE(SUBSTITUTE(EXPORT!C475, " EUR", "")),0)</f>
        <v>0</v>
      </c>
      <c r="D475" s="11" t="n">
        <f aca="false">IFERROR(VALUE(SUBSTITUTE(EXPORT!D475, " EUR", "")),0)</f>
        <v>0</v>
      </c>
      <c r="E475" s="12" t="str">
        <f aca="false">CONCATENATE(MID(EXPORT!E475,7,4),"/",MID(EXPORT!E475,4,2),"/",LEFT(EXPORT!E475,2))</f>
        <v>//</v>
      </c>
      <c r="F475" s="11" t="n">
        <f aca="false">IFERROR(VALUE(EXPORT!G475),0)</f>
        <v>0</v>
      </c>
      <c r="G475" s="11" t="n">
        <f aca="false">IFERROR(VALUE(EXPORT!H475),0)</f>
        <v>0</v>
      </c>
      <c r="H475" s="11" t="n">
        <f aca="false">IFERROR(D475,0)</f>
        <v>0</v>
      </c>
      <c r="I475" s="13" t="n">
        <f aca="false">IFERROR(IF(C475&gt;100,C475/10,C475)/F475-1,0)</f>
        <v>0</v>
      </c>
      <c r="J475" s="13" t="n">
        <f aca="false">IFERROR(IF(H475&gt;100,H475/10,H475)/F475-1,0)</f>
        <v>0</v>
      </c>
      <c r="K475" s="11" t="n">
        <f aca="false">IFERROR(VALUE(SUBSTITUTE(EXPORT!F475, " EUR", "")),0)</f>
        <v>0</v>
      </c>
      <c r="L475" s="14" t="n">
        <f aca="false">IFERROR(C475/K475-1,0)</f>
        <v>0</v>
      </c>
      <c r="M475" s="10" t="n">
        <f aca="true">IFERROR(DATEDIF(TODAY(),EXPORT!E475,"d"),0)</f>
        <v>0</v>
      </c>
      <c r="N475" s="14" t="n">
        <f aca="false">IFERROR(J475/M475*30,0)</f>
        <v>0</v>
      </c>
      <c r="O475" s="9" t="n">
        <f aca="false">MAX(N475-0.005,0)*MAX(ABS(L475)-0.25,0)*IF(IF(M475&gt;=384,0,M475)&gt;0,(384-M475)/384,0)*10000000</f>
        <v>0</v>
      </c>
    </row>
    <row r="476" customFormat="false" ht="12.8" hidden="false" customHeight="false" outlineLevel="0" collapsed="false">
      <c r="A476" s="4" t="n">
        <f aca="false">EXPORT!A476</f>
        <v>0</v>
      </c>
      <c r="B476" s="4" t="n">
        <f aca="false">EXPORT!B476</f>
        <v>0</v>
      </c>
      <c r="C476" s="5" t="n">
        <f aca="false">IFERROR(VALUE(SUBSTITUTE(EXPORT!C476, " EUR", "")),0)</f>
        <v>0</v>
      </c>
      <c r="D476" s="5" t="n">
        <f aca="false">IFERROR(VALUE(SUBSTITUTE(EXPORT!D476, " EUR", "")),0)</f>
        <v>0</v>
      </c>
      <c r="E476" s="6" t="str">
        <f aca="false">CONCATENATE(MID(EXPORT!E476,7,4),"/",MID(EXPORT!E476,4,2),"/",LEFT(EXPORT!E476,2))</f>
        <v>//</v>
      </c>
      <c r="F476" s="5" t="n">
        <f aca="false">IFERROR(VALUE(EXPORT!G476),0)</f>
        <v>0</v>
      </c>
      <c r="G476" s="5" t="n">
        <f aca="false">IFERROR(VALUE(EXPORT!H476),0)</f>
        <v>0</v>
      </c>
      <c r="H476" s="5" t="n">
        <f aca="false">IFERROR(D476,0)</f>
        <v>0</v>
      </c>
      <c r="I476" s="7" t="n">
        <f aca="false">IFERROR(IF(C476&gt;100,C476/10,C476)/F476-1,0)</f>
        <v>0</v>
      </c>
      <c r="J476" s="7" t="n">
        <f aca="false">IFERROR(IF(H476&gt;100,H476/10,H476)/F476-1,0)</f>
        <v>0</v>
      </c>
      <c r="K476" s="5" t="n">
        <f aca="false">IFERROR(VALUE(SUBSTITUTE(EXPORT!F476, " EUR", "")),0)</f>
        <v>0</v>
      </c>
      <c r="L476" s="8" t="n">
        <f aca="false">IFERROR(C476/K476-1,0)</f>
        <v>0</v>
      </c>
      <c r="M476" s="4" t="n">
        <f aca="true">IFERROR(DATEDIF(TODAY(),EXPORT!E476,"d"),0)</f>
        <v>0</v>
      </c>
      <c r="N476" s="8" t="n">
        <f aca="false">IFERROR(J476/M476*30,0)</f>
        <v>0</v>
      </c>
      <c r="O476" s="9" t="n">
        <f aca="false">MAX(N476-0.005,0)*MAX(ABS(L476)-0.25,0)*IF(IF(M476&gt;=384,0,M476)&gt;0,(384-M476)/384,0)*10000000</f>
        <v>0</v>
      </c>
    </row>
    <row r="477" customFormat="false" ht="12.8" hidden="false" customHeight="false" outlineLevel="0" collapsed="false">
      <c r="A477" s="10" t="n">
        <f aca="false">EXPORT!A477</f>
        <v>0</v>
      </c>
      <c r="B477" s="10" t="n">
        <f aca="false">EXPORT!B477</f>
        <v>0</v>
      </c>
      <c r="C477" s="11" t="n">
        <f aca="false">IFERROR(VALUE(SUBSTITUTE(EXPORT!C477, " EUR", "")),0)</f>
        <v>0</v>
      </c>
      <c r="D477" s="11" t="n">
        <f aca="false">IFERROR(VALUE(SUBSTITUTE(EXPORT!D477, " EUR", "")),0)</f>
        <v>0</v>
      </c>
      <c r="E477" s="12" t="str">
        <f aca="false">CONCATENATE(MID(EXPORT!E477,7,4),"/",MID(EXPORT!E477,4,2),"/",LEFT(EXPORT!E477,2))</f>
        <v>//</v>
      </c>
      <c r="F477" s="11" t="n">
        <f aca="false">IFERROR(VALUE(EXPORT!G477),0)</f>
        <v>0</v>
      </c>
      <c r="G477" s="11" t="n">
        <f aca="false">IFERROR(VALUE(EXPORT!H477),0)</f>
        <v>0</v>
      </c>
      <c r="H477" s="11" t="n">
        <f aca="false">IFERROR(D477,0)</f>
        <v>0</v>
      </c>
      <c r="I477" s="13" t="n">
        <f aca="false">IFERROR(IF(C477&gt;100,C477/10,C477)/F477-1,0)</f>
        <v>0</v>
      </c>
      <c r="J477" s="13" t="n">
        <f aca="false">IFERROR(IF(H477&gt;100,H477/10,H477)/F477-1,0)</f>
        <v>0</v>
      </c>
      <c r="K477" s="11" t="n">
        <f aca="false">IFERROR(VALUE(SUBSTITUTE(EXPORT!F477, " EUR", "")),0)</f>
        <v>0</v>
      </c>
      <c r="L477" s="14" t="n">
        <f aca="false">IFERROR(C477/K477-1,0)</f>
        <v>0</v>
      </c>
      <c r="M477" s="10" t="n">
        <f aca="true">IFERROR(DATEDIF(TODAY(),EXPORT!E477,"d"),0)</f>
        <v>0</v>
      </c>
      <c r="N477" s="14" t="n">
        <f aca="false">IFERROR(J477/M477*30,0)</f>
        <v>0</v>
      </c>
      <c r="O477" s="9" t="n">
        <f aca="false">MAX(N477-0.005,0)*MAX(ABS(L477)-0.25,0)*IF(IF(M477&gt;=384,0,M477)&gt;0,(384-M477)/384,0)*10000000</f>
        <v>0</v>
      </c>
    </row>
    <row r="478" customFormat="false" ht="12.8" hidden="false" customHeight="false" outlineLevel="0" collapsed="false">
      <c r="A478" s="4" t="n">
        <f aca="false">EXPORT!A478</f>
        <v>0</v>
      </c>
      <c r="B478" s="4" t="n">
        <f aca="false">EXPORT!B478</f>
        <v>0</v>
      </c>
      <c r="C478" s="5" t="n">
        <f aca="false">IFERROR(VALUE(SUBSTITUTE(EXPORT!C478, " EUR", "")),0)</f>
        <v>0</v>
      </c>
      <c r="D478" s="5" t="n">
        <f aca="false">IFERROR(VALUE(SUBSTITUTE(EXPORT!D478, " EUR", "")),0)</f>
        <v>0</v>
      </c>
      <c r="E478" s="6" t="str">
        <f aca="false">CONCATENATE(MID(EXPORT!E478,7,4),"/",MID(EXPORT!E478,4,2),"/",LEFT(EXPORT!E478,2))</f>
        <v>//</v>
      </c>
      <c r="F478" s="5" t="n">
        <f aca="false">IFERROR(VALUE(EXPORT!G478),0)</f>
        <v>0</v>
      </c>
      <c r="G478" s="5" t="n">
        <f aca="false">IFERROR(VALUE(EXPORT!H478),0)</f>
        <v>0</v>
      </c>
      <c r="H478" s="5" t="n">
        <f aca="false">IFERROR(D478,0)</f>
        <v>0</v>
      </c>
      <c r="I478" s="7" t="n">
        <f aca="false">IFERROR(IF(C478&gt;100,C478/10,C478)/F478-1,0)</f>
        <v>0</v>
      </c>
      <c r="J478" s="7" t="n">
        <f aca="false">IFERROR(IF(H478&gt;100,H478/10,H478)/F478-1,0)</f>
        <v>0</v>
      </c>
      <c r="K478" s="5" t="n">
        <f aca="false">IFERROR(VALUE(SUBSTITUTE(EXPORT!F478, " EUR", "")),0)</f>
        <v>0</v>
      </c>
      <c r="L478" s="8" t="n">
        <f aca="false">IFERROR(C478/K478-1,0)</f>
        <v>0</v>
      </c>
      <c r="M478" s="4" t="n">
        <f aca="true">IFERROR(DATEDIF(TODAY(),EXPORT!E478,"d"),0)</f>
        <v>0</v>
      </c>
      <c r="N478" s="8" t="n">
        <f aca="false">IFERROR(J478/M478*30,0)</f>
        <v>0</v>
      </c>
      <c r="O478" s="9" t="n">
        <f aca="false">MAX(N478-0.005,0)*MAX(ABS(L478)-0.25,0)*IF(IF(M478&gt;=384,0,M478)&gt;0,(384-M478)/384,0)*10000000</f>
        <v>0</v>
      </c>
    </row>
    <row r="479" customFormat="false" ht="12.8" hidden="false" customHeight="false" outlineLevel="0" collapsed="false">
      <c r="A479" s="10" t="n">
        <f aca="false">EXPORT!A479</f>
        <v>0</v>
      </c>
      <c r="B479" s="10" t="n">
        <f aca="false">EXPORT!B479</f>
        <v>0</v>
      </c>
      <c r="C479" s="11" t="n">
        <f aca="false">IFERROR(VALUE(SUBSTITUTE(EXPORT!C479, " EUR", "")),0)</f>
        <v>0</v>
      </c>
      <c r="D479" s="11" t="n">
        <f aca="false">IFERROR(VALUE(SUBSTITUTE(EXPORT!D479, " EUR", "")),0)</f>
        <v>0</v>
      </c>
      <c r="E479" s="12" t="str">
        <f aca="false">CONCATENATE(MID(EXPORT!E479,7,4),"/",MID(EXPORT!E479,4,2),"/",LEFT(EXPORT!E479,2))</f>
        <v>//</v>
      </c>
      <c r="F479" s="11" t="n">
        <f aca="false">IFERROR(VALUE(EXPORT!G479),0)</f>
        <v>0</v>
      </c>
      <c r="G479" s="11" t="n">
        <f aca="false">IFERROR(VALUE(EXPORT!H479),0)</f>
        <v>0</v>
      </c>
      <c r="H479" s="11" t="n">
        <f aca="false">IFERROR(D479,0)</f>
        <v>0</v>
      </c>
      <c r="I479" s="13" t="n">
        <f aca="false">IFERROR(IF(C479&gt;100,C479/10,C479)/F479-1,0)</f>
        <v>0</v>
      </c>
      <c r="J479" s="13" t="n">
        <f aca="false">IFERROR(IF(H479&gt;100,H479/10,H479)/F479-1,0)</f>
        <v>0</v>
      </c>
      <c r="K479" s="11" t="n">
        <f aca="false">IFERROR(VALUE(SUBSTITUTE(EXPORT!F479, " EUR", "")),0)</f>
        <v>0</v>
      </c>
      <c r="L479" s="14" t="n">
        <f aca="false">IFERROR(C479/K479-1,0)</f>
        <v>0</v>
      </c>
      <c r="M479" s="10" t="n">
        <f aca="true">IFERROR(DATEDIF(TODAY(),EXPORT!E479,"d"),0)</f>
        <v>0</v>
      </c>
      <c r="N479" s="14" t="n">
        <f aca="false">IFERROR(J479/M479*30,0)</f>
        <v>0</v>
      </c>
      <c r="O479" s="9" t="n">
        <f aca="false">MAX(N479-0.005,0)*MAX(ABS(L479)-0.25,0)*IF(IF(M479&gt;=384,0,M479)&gt;0,(384-M479)/384,0)*10000000</f>
        <v>0</v>
      </c>
    </row>
    <row r="480" customFormat="false" ht="12.8" hidden="false" customHeight="false" outlineLevel="0" collapsed="false">
      <c r="A480" s="4" t="n">
        <f aca="false">EXPORT!A480</f>
        <v>0</v>
      </c>
      <c r="B480" s="4" t="n">
        <f aca="false">EXPORT!B480</f>
        <v>0</v>
      </c>
      <c r="C480" s="5" t="n">
        <f aca="false">IFERROR(VALUE(SUBSTITUTE(EXPORT!C480, " EUR", "")),0)</f>
        <v>0</v>
      </c>
      <c r="D480" s="5" t="n">
        <f aca="false">IFERROR(VALUE(SUBSTITUTE(EXPORT!D480, " EUR", "")),0)</f>
        <v>0</v>
      </c>
      <c r="E480" s="6" t="str">
        <f aca="false">CONCATENATE(MID(EXPORT!E480,7,4),"/",MID(EXPORT!E480,4,2),"/",LEFT(EXPORT!E480,2))</f>
        <v>//</v>
      </c>
      <c r="F480" s="5" t="n">
        <f aca="false">IFERROR(VALUE(EXPORT!G480),0)</f>
        <v>0</v>
      </c>
      <c r="G480" s="5" t="n">
        <f aca="false">IFERROR(VALUE(EXPORT!H480),0)</f>
        <v>0</v>
      </c>
      <c r="H480" s="5" t="n">
        <f aca="false">IFERROR(D480,0)</f>
        <v>0</v>
      </c>
      <c r="I480" s="7" t="n">
        <f aca="false">IFERROR(IF(C480&gt;100,C480/10,C480)/F480-1,0)</f>
        <v>0</v>
      </c>
      <c r="J480" s="7" t="n">
        <f aca="false">IFERROR(IF(H480&gt;100,H480/10,H480)/F480-1,0)</f>
        <v>0</v>
      </c>
      <c r="K480" s="5" t="n">
        <f aca="false">IFERROR(VALUE(SUBSTITUTE(EXPORT!F480, " EUR", "")),0)</f>
        <v>0</v>
      </c>
      <c r="L480" s="8" t="n">
        <f aca="false">IFERROR(C480/K480-1,0)</f>
        <v>0</v>
      </c>
      <c r="M480" s="4" t="n">
        <f aca="true">IFERROR(DATEDIF(TODAY(),EXPORT!E480,"d"),0)</f>
        <v>0</v>
      </c>
      <c r="N480" s="8" t="n">
        <f aca="false">IFERROR(J480/M480*30,0)</f>
        <v>0</v>
      </c>
      <c r="O480" s="9" t="n">
        <f aca="false">MAX(N480-0.005,0)*MAX(ABS(L480)-0.25,0)*IF(IF(M480&gt;=384,0,M480)&gt;0,(384-M480)/384,0)*10000000</f>
        <v>0</v>
      </c>
    </row>
    <row r="481" customFormat="false" ht="12.8" hidden="false" customHeight="false" outlineLevel="0" collapsed="false">
      <c r="A481" s="10" t="n">
        <f aca="false">EXPORT!A481</f>
        <v>0</v>
      </c>
      <c r="B481" s="10" t="n">
        <f aca="false">EXPORT!B481</f>
        <v>0</v>
      </c>
      <c r="C481" s="11" t="n">
        <f aca="false">IFERROR(VALUE(SUBSTITUTE(EXPORT!C481, " EUR", "")),0)</f>
        <v>0</v>
      </c>
      <c r="D481" s="11" t="n">
        <f aca="false">IFERROR(VALUE(SUBSTITUTE(EXPORT!D481, " EUR", "")),0)</f>
        <v>0</v>
      </c>
      <c r="E481" s="12" t="str">
        <f aca="false">CONCATENATE(MID(EXPORT!E481,7,4),"/",MID(EXPORT!E481,4,2),"/",LEFT(EXPORT!E481,2))</f>
        <v>//</v>
      </c>
      <c r="F481" s="11" t="n">
        <f aca="false">IFERROR(VALUE(EXPORT!G481),0)</f>
        <v>0</v>
      </c>
      <c r="G481" s="11" t="n">
        <f aca="false">IFERROR(VALUE(EXPORT!H481),0)</f>
        <v>0</v>
      </c>
      <c r="H481" s="11" t="n">
        <f aca="false">IFERROR(D481,0)</f>
        <v>0</v>
      </c>
      <c r="I481" s="13" t="n">
        <f aca="false">IFERROR(IF(C481&gt;100,C481/10,C481)/F481-1,0)</f>
        <v>0</v>
      </c>
      <c r="J481" s="13" t="n">
        <f aca="false">IFERROR(IF(H481&gt;100,H481/10,H481)/F481-1,0)</f>
        <v>0</v>
      </c>
      <c r="K481" s="11" t="n">
        <f aca="false">IFERROR(VALUE(SUBSTITUTE(EXPORT!F481, " EUR", "")),0)</f>
        <v>0</v>
      </c>
      <c r="L481" s="14" t="n">
        <f aca="false">IFERROR(C481/K481-1,0)</f>
        <v>0</v>
      </c>
      <c r="M481" s="10" t="n">
        <f aca="true">IFERROR(DATEDIF(TODAY(),EXPORT!E481,"d"),0)</f>
        <v>0</v>
      </c>
      <c r="N481" s="14" t="n">
        <f aca="false">IFERROR(J481/M481*30,0)</f>
        <v>0</v>
      </c>
      <c r="O481" s="9" t="n">
        <f aca="false">MAX(N481-0.005,0)*MAX(ABS(L481)-0.25,0)*IF(IF(M481&gt;=384,0,M481)&gt;0,(384-M481)/384,0)*10000000</f>
        <v>0</v>
      </c>
    </row>
    <row r="482" customFormat="false" ht="12.8" hidden="false" customHeight="false" outlineLevel="0" collapsed="false">
      <c r="A482" s="4" t="n">
        <f aca="false">EXPORT!A482</f>
        <v>0</v>
      </c>
      <c r="B482" s="4" t="n">
        <f aca="false">EXPORT!B482</f>
        <v>0</v>
      </c>
      <c r="C482" s="5" t="n">
        <f aca="false">IFERROR(VALUE(SUBSTITUTE(EXPORT!C482, " EUR", "")),0)</f>
        <v>0</v>
      </c>
      <c r="D482" s="5" t="n">
        <f aca="false">IFERROR(VALUE(SUBSTITUTE(EXPORT!D482, " EUR", "")),0)</f>
        <v>0</v>
      </c>
      <c r="E482" s="6" t="str">
        <f aca="false">CONCATENATE(MID(EXPORT!E482,7,4),"/",MID(EXPORT!E482,4,2),"/",LEFT(EXPORT!E482,2))</f>
        <v>//</v>
      </c>
      <c r="F482" s="5" t="n">
        <f aca="false">IFERROR(VALUE(EXPORT!G482),0)</f>
        <v>0</v>
      </c>
      <c r="G482" s="5" t="n">
        <f aca="false">IFERROR(VALUE(EXPORT!H482),0)</f>
        <v>0</v>
      </c>
      <c r="H482" s="5" t="n">
        <f aca="false">IFERROR(D482,0)</f>
        <v>0</v>
      </c>
      <c r="I482" s="7" t="n">
        <f aca="false">IFERROR(IF(C482&gt;100,C482/10,C482)/F482-1,0)</f>
        <v>0</v>
      </c>
      <c r="J482" s="7" t="n">
        <f aca="false">IFERROR(IF(H482&gt;100,H482/10,H482)/F482-1,0)</f>
        <v>0</v>
      </c>
      <c r="K482" s="5" t="n">
        <f aca="false">IFERROR(VALUE(SUBSTITUTE(EXPORT!F482, " EUR", "")),0)</f>
        <v>0</v>
      </c>
      <c r="L482" s="8" t="n">
        <f aca="false">IFERROR(C482/K482-1,0)</f>
        <v>0</v>
      </c>
      <c r="M482" s="4" t="n">
        <f aca="true">IFERROR(DATEDIF(TODAY(),EXPORT!E482,"d"),0)</f>
        <v>0</v>
      </c>
      <c r="N482" s="8" t="n">
        <f aca="false">IFERROR(J482/M482*30,0)</f>
        <v>0</v>
      </c>
      <c r="O482" s="9" t="n">
        <f aca="false">MAX(N482-0.005,0)*MAX(ABS(L482)-0.25,0)*IF(IF(M482&gt;=384,0,M482)&gt;0,(384-M482)/384,0)*10000000</f>
        <v>0</v>
      </c>
    </row>
    <row r="483" customFormat="false" ht="12.8" hidden="false" customHeight="false" outlineLevel="0" collapsed="false">
      <c r="A483" s="10" t="n">
        <f aca="false">EXPORT!A483</f>
        <v>0</v>
      </c>
      <c r="B483" s="10" t="n">
        <f aca="false">EXPORT!B483</f>
        <v>0</v>
      </c>
      <c r="C483" s="11" t="n">
        <f aca="false">IFERROR(VALUE(SUBSTITUTE(EXPORT!C483, " EUR", "")),0)</f>
        <v>0</v>
      </c>
      <c r="D483" s="11" t="n">
        <f aca="false">IFERROR(VALUE(SUBSTITUTE(EXPORT!D483, " EUR", "")),0)</f>
        <v>0</v>
      </c>
      <c r="E483" s="12" t="str">
        <f aca="false">CONCATENATE(MID(EXPORT!E483,7,4),"/",MID(EXPORT!E483,4,2),"/",LEFT(EXPORT!E483,2))</f>
        <v>//</v>
      </c>
      <c r="F483" s="11" t="n">
        <f aca="false">IFERROR(VALUE(EXPORT!G483),0)</f>
        <v>0</v>
      </c>
      <c r="G483" s="11" t="n">
        <f aca="false">IFERROR(VALUE(EXPORT!H483),0)</f>
        <v>0</v>
      </c>
      <c r="H483" s="11" t="n">
        <f aca="false">IFERROR(D483,0)</f>
        <v>0</v>
      </c>
      <c r="I483" s="13" t="n">
        <f aca="false">IFERROR(IF(C483&gt;100,C483/10,C483)/F483-1,0)</f>
        <v>0</v>
      </c>
      <c r="J483" s="13" t="n">
        <f aca="false">IFERROR(IF(H483&gt;100,H483/10,H483)/F483-1,0)</f>
        <v>0</v>
      </c>
      <c r="K483" s="11" t="n">
        <f aca="false">IFERROR(VALUE(SUBSTITUTE(EXPORT!F483, " EUR", "")),0)</f>
        <v>0</v>
      </c>
      <c r="L483" s="14" t="n">
        <f aca="false">IFERROR(C483/K483-1,0)</f>
        <v>0</v>
      </c>
      <c r="M483" s="10" t="n">
        <f aca="true">IFERROR(DATEDIF(TODAY(),EXPORT!E483,"d"),0)</f>
        <v>0</v>
      </c>
      <c r="N483" s="14" t="n">
        <f aca="false">IFERROR(J483/M483*30,0)</f>
        <v>0</v>
      </c>
      <c r="O483" s="9" t="n">
        <f aca="false">MAX(N483-0.005,0)*MAX(ABS(L483)-0.25,0)*IF(IF(M483&gt;=384,0,M483)&gt;0,(384-M483)/384,0)*10000000</f>
        <v>0</v>
      </c>
    </row>
    <row r="484" customFormat="false" ht="12.8" hidden="false" customHeight="false" outlineLevel="0" collapsed="false">
      <c r="A484" s="4" t="n">
        <f aca="false">EXPORT!A484</f>
        <v>0</v>
      </c>
      <c r="B484" s="4" t="n">
        <f aca="false">EXPORT!B484</f>
        <v>0</v>
      </c>
      <c r="C484" s="5" t="n">
        <f aca="false">IFERROR(VALUE(SUBSTITUTE(EXPORT!C484, " EUR", "")),0)</f>
        <v>0</v>
      </c>
      <c r="D484" s="5" t="n">
        <f aca="false">IFERROR(VALUE(SUBSTITUTE(EXPORT!D484, " EUR", "")),0)</f>
        <v>0</v>
      </c>
      <c r="E484" s="6" t="str">
        <f aca="false">CONCATENATE(MID(EXPORT!E484,7,4),"/",MID(EXPORT!E484,4,2),"/",LEFT(EXPORT!E484,2))</f>
        <v>//</v>
      </c>
      <c r="F484" s="5" t="n">
        <f aca="false">IFERROR(VALUE(EXPORT!G484),0)</f>
        <v>0</v>
      </c>
      <c r="G484" s="5" t="n">
        <f aca="false">IFERROR(VALUE(EXPORT!H484),0)</f>
        <v>0</v>
      </c>
      <c r="H484" s="5" t="n">
        <f aca="false">IFERROR(D484,0)</f>
        <v>0</v>
      </c>
      <c r="I484" s="7" t="n">
        <f aca="false">IFERROR(IF(C484&gt;100,C484/10,C484)/F484-1,0)</f>
        <v>0</v>
      </c>
      <c r="J484" s="7" t="n">
        <f aca="false">IFERROR(IF(H484&gt;100,H484/10,H484)/F484-1,0)</f>
        <v>0</v>
      </c>
      <c r="K484" s="5" t="n">
        <f aca="false">IFERROR(VALUE(SUBSTITUTE(EXPORT!F484, " EUR", "")),0)</f>
        <v>0</v>
      </c>
      <c r="L484" s="8" t="n">
        <f aca="false">IFERROR(C484/K484-1,0)</f>
        <v>0</v>
      </c>
      <c r="M484" s="4" t="n">
        <f aca="true">IFERROR(DATEDIF(TODAY(),EXPORT!E484,"d"),0)</f>
        <v>0</v>
      </c>
      <c r="N484" s="8" t="n">
        <f aca="false">IFERROR(J484/M484*30,0)</f>
        <v>0</v>
      </c>
      <c r="O484" s="9" t="n">
        <f aca="false">MAX(N484-0.005,0)*MAX(ABS(L484)-0.25,0)*IF(IF(M484&gt;=384,0,M484)&gt;0,(384-M484)/384,0)*10000000</f>
        <v>0</v>
      </c>
    </row>
    <row r="485" customFormat="false" ht="12.8" hidden="false" customHeight="false" outlineLevel="0" collapsed="false">
      <c r="A485" s="10" t="n">
        <f aca="false">EXPORT!A485</f>
        <v>0</v>
      </c>
      <c r="B485" s="10" t="n">
        <f aca="false">EXPORT!B485</f>
        <v>0</v>
      </c>
      <c r="C485" s="11" t="n">
        <f aca="false">IFERROR(VALUE(SUBSTITUTE(EXPORT!C485, " EUR", "")),0)</f>
        <v>0</v>
      </c>
      <c r="D485" s="11" t="n">
        <f aca="false">IFERROR(VALUE(SUBSTITUTE(EXPORT!D485, " EUR", "")),0)</f>
        <v>0</v>
      </c>
      <c r="E485" s="12" t="str">
        <f aca="false">CONCATENATE(MID(EXPORT!E485,7,4),"/",MID(EXPORT!E485,4,2),"/",LEFT(EXPORT!E485,2))</f>
        <v>//</v>
      </c>
      <c r="F485" s="11" t="n">
        <f aca="false">IFERROR(VALUE(EXPORT!G485),0)</f>
        <v>0</v>
      </c>
      <c r="G485" s="11" t="n">
        <f aca="false">IFERROR(VALUE(EXPORT!H485),0)</f>
        <v>0</v>
      </c>
      <c r="H485" s="11" t="n">
        <f aca="false">IFERROR(D485,0)</f>
        <v>0</v>
      </c>
      <c r="I485" s="13" t="n">
        <f aca="false">IFERROR(IF(C485&gt;100,C485/10,C485)/F485-1,0)</f>
        <v>0</v>
      </c>
      <c r="J485" s="13" t="n">
        <f aca="false">IFERROR(IF(H485&gt;100,H485/10,H485)/F485-1,0)</f>
        <v>0</v>
      </c>
      <c r="K485" s="11" t="n">
        <f aca="false">IFERROR(VALUE(SUBSTITUTE(EXPORT!F485, " EUR", "")),0)</f>
        <v>0</v>
      </c>
      <c r="L485" s="14" t="n">
        <f aca="false">IFERROR(C485/K485-1,0)</f>
        <v>0</v>
      </c>
      <c r="M485" s="10" t="n">
        <f aca="true">IFERROR(DATEDIF(TODAY(),EXPORT!E485,"d"),0)</f>
        <v>0</v>
      </c>
      <c r="N485" s="14" t="n">
        <f aca="false">IFERROR(J485/M485*30,0)</f>
        <v>0</v>
      </c>
      <c r="O485" s="9" t="n">
        <f aca="false">MAX(N485-0.005,0)*MAX(ABS(L485)-0.25,0)*IF(IF(M485&gt;=384,0,M485)&gt;0,(384-M485)/384,0)*10000000</f>
        <v>0</v>
      </c>
    </row>
    <row r="486" customFormat="false" ht="12.8" hidden="false" customHeight="false" outlineLevel="0" collapsed="false">
      <c r="A486" s="4" t="n">
        <f aca="false">EXPORT!A486</f>
        <v>0</v>
      </c>
      <c r="B486" s="4" t="n">
        <f aca="false">EXPORT!B486</f>
        <v>0</v>
      </c>
      <c r="C486" s="5" t="n">
        <f aca="false">IFERROR(VALUE(SUBSTITUTE(EXPORT!C486, " EUR", "")),0)</f>
        <v>0</v>
      </c>
      <c r="D486" s="5" t="n">
        <f aca="false">IFERROR(VALUE(SUBSTITUTE(EXPORT!D486, " EUR", "")),0)</f>
        <v>0</v>
      </c>
      <c r="E486" s="6" t="str">
        <f aca="false">CONCATENATE(MID(EXPORT!E486,7,4),"/",MID(EXPORT!E486,4,2),"/",LEFT(EXPORT!E486,2))</f>
        <v>//</v>
      </c>
      <c r="F486" s="5" t="n">
        <f aca="false">IFERROR(VALUE(EXPORT!G486),0)</f>
        <v>0</v>
      </c>
      <c r="G486" s="5" t="n">
        <f aca="false">IFERROR(VALUE(EXPORT!H486),0)</f>
        <v>0</v>
      </c>
      <c r="H486" s="5" t="n">
        <f aca="false">IFERROR(D486,0)</f>
        <v>0</v>
      </c>
      <c r="I486" s="7" t="n">
        <f aca="false">IFERROR(IF(C486&gt;100,C486/10,C486)/F486-1,0)</f>
        <v>0</v>
      </c>
      <c r="J486" s="7" t="n">
        <f aca="false">IFERROR(IF(H486&gt;100,H486/10,H486)/F486-1,0)</f>
        <v>0</v>
      </c>
      <c r="K486" s="5" t="n">
        <f aca="false">IFERROR(VALUE(SUBSTITUTE(EXPORT!F486, " EUR", "")),0)</f>
        <v>0</v>
      </c>
      <c r="L486" s="8" t="n">
        <f aca="false">IFERROR(C486/K486-1,0)</f>
        <v>0</v>
      </c>
      <c r="M486" s="4" t="n">
        <f aca="true">IFERROR(DATEDIF(TODAY(),EXPORT!E486,"d"),0)</f>
        <v>0</v>
      </c>
      <c r="N486" s="8" t="n">
        <f aca="false">IFERROR(J486/M486*30,0)</f>
        <v>0</v>
      </c>
      <c r="O486" s="9" t="n">
        <f aca="false">MAX(N486-0.005,0)*MAX(ABS(L486)-0.25,0)*IF(IF(M486&gt;=384,0,M486)&gt;0,(384-M486)/384,0)*10000000</f>
        <v>0</v>
      </c>
    </row>
    <row r="487" customFormat="false" ht="12.8" hidden="false" customHeight="false" outlineLevel="0" collapsed="false">
      <c r="A487" s="10" t="n">
        <f aca="false">EXPORT!A487</f>
        <v>0</v>
      </c>
      <c r="B487" s="10" t="n">
        <f aca="false">EXPORT!B487</f>
        <v>0</v>
      </c>
      <c r="C487" s="11" t="n">
        <f aca="false">IFERROR(VALUE(SUBSTITUTE(EXPORT!C487, " EUR", "")),0)</f>
        <v>0</v>
      </c>
      <c r="D487" s="11" t="n">
        <f aca="false">IFERROR(VALUE(SUBSTITUTE(EXPORT!D487, " EUR", "")),0)</f>
        <v>0</v>
      </c>
      <c r="E487" s="12" t="str">
        <f aca="false">CONCATENATE(MID(EXPORT!E487,7,4),"/",MID(EXPORT!E487,4,2),"/",LEFT(EXPORT!E487,2))</f>
        <v>//</v>
      </c>
      <c r="F487" s="11" t="n">
        <f aca="false">IFERROR(VALUE(EXPORT!G487),0)</f>
        <v>0</v>
      </c>
      <c r="G487" s="11" t="n">
        <f aca="false">IFERROR(VALUE(EXPORT!H487),0)</f>
        <v>0</v>
      </c>
      <c r="H487" s="11" t="n">
        <f aca="false">IFERROR(D487,0)</f>
        <v>0</v>
      </c>
      <c r="I487" s="13" t="n">
        <f aca="false">IFERROR(IF(C487&gt;100,C487/10,C487)/F487-1,0)</f>
        <v>0</v>
      </c>
      <c r="J487" s="13" t="n">
        <f aca="false">IFERROR(IF(H487&gt;100,H487/10,H487)/F487-1,0)</f>
        <v>0</v>
      </c>
      <c r="K487" s="11" t="n">
        <f aca="false">IFERROR(VALUE(SUBSTITUTE(EXPORT!F487, " EUR", "")),0)</f>
        <v>0</v>
      </c>
      <c r="L487" s="14" t="n">
        <f aca="false">IFERROR(C487/K487-1,0)</f>
        <v>0</v>
      </c>
      <c r="M487" s="10" t="n">
        <f aca="true">IFERROR(DATEDIF(TODAY(),EXPORT!E487,"d"),0)</f>
        <v>0</v>
      </c>
      <c r="N487" s="14" t="n">
        <f aca="false">IFERROR(J487/M487*30,0)</f>
        <v>0</v>
      </c>
      <c r="O487" s="9" t="n">
        <f aca="false">MAX(N487-0.005,0)*MAX(ABS(L487)-0.25,0)*IF(IF(M487&gt;=384,0,M487)&gt;0,(384-M487)/384,0)*10000000</f>
        <v>0</v>
      </c>
    </row>
    <row r="488" customFormat="false" ht="12.8" hidden="false" customHeight="false" outlineLevel="0" collapsed="false">
      <c r="A488" s="4" t="n">
        <f aca="false">EXPORT!A488</f>
        <v>0</v>
      </c>
      <c r="B488" s="4" t="n">
        <f aca="false">EXPORT!B488</f>
        <v>0</v>
      </c>
      <c r="C488" s="5" t="n">
        <f aca="false">IFERROR(VALUE(SUBSTITUTE(EXPORT!C488, " EUR", "")),0)</f>
        <v>0</v>
      </c>
      <c r="D488" s="5" t="n">
        <f aca="false">IFERROR(VALUE(SUBSTITUTE(EXPORT!D488, " EUR", "")),0)</f>
        <v>0</v>
      </c>
      <c r="E488" s="6" t="str">
        <f aca="false">CONCATENATE(MID(EXPORT!E488,7,4),"/",MID(EXPORT!E488,4,2),"/",LEFT(EXPORT!E488,2))</f>
        <v>//</v>
      </c>
      <c r="F488" s="5" t="n">
        <f aca="false">IFERROR(VALUE(EXPORT!G488),0)</f>
        <v>0</v>
      </c>
      <c r="G488" s="5" t="n">
        <f aca="false">IFERROR(VALUE(EXPORT!H488),0)</f>
        <v>0</v>
      </c>
      <c r="H488" s="5" t="n">
        <f aca="false">IFERROR(D488,0)</f>
        <v>0</v>
      </c>
      <c r="I488" s="7" t="n">
        <f aca="false">IFERROR(IF(C488&gt;100,C488/10,C488)/F488-1,0)</f>
        <v>0</v>
      </c>
      <c r="J488" s="7" t="n">
        <f aca="false">IFERROR(IF(H488&gt;100,H488/10,H488)/F488-1,0)</f>
        <v>0</v>
      </c>
      <c r="K488" s="5" t="n">
        <f aca="false">IFERROR(VALUE(SUBSTITUTE(EXPORT!F488, " EUR", "")),0)</f>
        <v>0</v>
      </c>
      <c r="L488" s="8" t="n">
        <f aca="false">IFERROR(C488/K488-1,0)</f>
        <v>0</v>
      </c>
      <c r="M488" s="4" t="n">
        <f aca="true">IFERROR(DATEDIF(TODAY(),EXPORT!E488,"d"),0)</f>
        <v>0</v>
      </c>
      <c r="N488" s="8" t="n">
        <f aca="false">IFERROR(J488/M488*30,0)</f>
        <v>0</v>
      </c>
      <c r="O488" s="9" t="n">
        <f aca="false">MAX(N488-0.005,0)*MAX(ABS(L488)-0.25,0)*IF(IF(M488&gt;=384,0,M488)&gt;0,(384-M488)/384,0)*10000000</f>
        <v>0</v>
      </c>
    </row>
    <row r="489" customFormat="false" ht="12.8" hidden="false" customHeight="false" outlineLevel="0" collapsed="false">
      <c r="A489" s="10" t="n">
        <f aca="false">EXPORT!A489</f>
        <v>0</v>
      </c>
      <c r="B489" s="10" t="n">
        <f aca="false">EXPORT!B489</f>
        <v>0</v>
      </c>
      <c r="C489" s="11" t="n">
        <f aca="false">IFERROR(VALUE(SUBSTITUTE(EXPORT!C489, " EUR", "")),0)</f>
        <v>0</v>
      </c>
      <c r="D489" s="11" t="n">
        <f aca="false">IFERROR(VALUE(SUBSTITUTE(EXPORT!D489, " EUR", "")),0)</f>
        <v>0</v>
      </c>
      <c r="E489" s="12" t="str">
        <f aca="false">CONCATENATE(MID(EXPORT!E489,7,4),"/",MID(EXPORT!E489,4,2),"/",LEFT(EXPORT!E489,2))</f>
        <v>//</v>
      </c>
      <c r="F489" s="11" t="n">
        <f aca="false">IFERROR(VALUE(EXPORT!G489),0)</f>
        <v>0</v>
      </c>
      <c r="G489" s="11" t="n">
        <f aca="false">IFERROR(VALUE(EXPORT!H489),0)</f>
        <v>0</v>
      </c>
      <c r="H489" s="11" t="n">
        <f aca="false">IFERROR(D489,0)</f>
        <v>0</v>
      </c>
      <c r="I489" s="13" t="n">
        <f aca="false">IFERROR(IF(C489&gt;100,C489/10,C489)/F489-1,0)</f>
        <v>0</v>
      </c>
      <c r="J489" s="13" t="n">
        <f aca="false">IFERROR(IF(H489&gt;100,H489/10,H489)/F489-1,0)</f>
        <v>0</v>
      </c>
      <c r="K489" s="11" t="n">
        <f aca="false">IFERROR(VALUE(SUBSTITUTE(EXPORT!F489, " EUR", "")),0)</f>
        <v>0</v>
      </c>
      <c r="L489" s="14" t="n">
        <f aca="false">IFERROR(C489/K489-1,0)</f>
        <v>0</v>
      </c>
      <c r="M489" s="10" t="n">
        <f aca="true">IFERROR(DATEDIF(TODAY(),EXPORT!E489,"d"),0)</f>
        <v>0</v>
      </c>
      <c r="N489" s="14" t="n">
        <f aca="false">IFERROR(J489/M489*30,0)</f>
        <v>0</v>
      </c>
      <c r="O489" s="9" t="n">
        <f aca="false">MAX(N489-0.005,0)*MAX(ABS(L489)-0.25,0)*IF(IF(M489&gt;=384,0,M489)&gt;0,(384-M489)/384,0)*10000000</f>
        <v>0</v>
      </c>
    </row>
    <row r="490" customFormat="false" ht="12.8" hidden="false" customHeight="false" outlineLevel="0" collapsed="false">
      <c r="A490" s="4" t="n">
        <f aca="false">EXPORT!A490</f>
        <v>0</v>
      </c>
      <c r="B490" s="4" t="n">
        <f aca="false">EXPORT!B490</f>
        <v>0</v>
      </c>
      <c r="C490" s="5" t="n">
        <f aca="false">IFERROR(VALUE(SUBSTITUTE(EXPORT!C490, " EUR", "")),0)</f>
        <v>0</v>
      </c>
      <c r="D490" s="5" t="n">
        <f aca="false">IFERROR(VALUE(SUBSTITUTE(EXPORT!D490, " EUR", "")),0)</f>
        <v>0</v>
      </c>
      <c r="E490" s="6" t="str">
        <f aca="false">CONCATENATE(MID(EXPORT!E490,7,4),"/",MID(EXPORT!E490,4,2),"/",LEFT(EXPORT!E490,2))</f>
        <v>//</v>
      </c>
      <c r="F490" s="5" t="n">
        <f aca="false">IFERROR(VALUE(EXPORT!G490),0)</f>
        <v>0</v>
      </c>
      <c r="G490" s="5" t="n">
        <f aca="false">IFERROR(VALUE(EXPORT!H490),0)</f>
        <v>0</v>
      </c>
      <c r="H490" s="5" t="n">
        <f aca="false">IFERROR(D490,0)</f>
        <v>0</v>
      </c>
      <c r="I490" s="7" t="n">
        <f aca="false">IFERROR(IF(C490&gt;100,C490/10,C490)/F490-1,0)</f>
        <v>0</v>
      </c>
      <c r="J490" s="7" t="n">
        <f aca="false">IFERROR(IF(H490&gt;100,H490/10,H490)/F490-1,0)</f>
        <v>0</v>
      </c>
      <c r="K490" s="5" t="n">
        <f aca="false">IFERROR(VALUE(SUBSTITUTE(EXPORT!F490, " EUR", "")),0)</f>
        <v>0</v>
      </c>
      <c r="L490" s="8" t="n">
        <f aca="false">IFERROR(C490/K490-1,0)</f>
        <v>0</v>
      </c>
      <c r="M490" s="4" t="n">
        <f aca="true">IFERROR(DATEDIF(TODAY(),EXPORT!E490,"d"),0)</f>
        <v>0</v>
      </c>
      <c r="N490" s="8" t="n">
        <f aca="false">IFERROR(J490/M490*30,0)</f>
        <v>0</v>
      </c>
      <c r="O490" s="9" t="n">
        <f aca="false">MAX(N490-0.005,0)*MAX(ABS(L490)-0.25,0)*IF(IF(M490&gt;=384,0,M490)&gt;0,(384-M490)/384,0)*10000000</f>
        <v>0</v>
      </c>
    </row>
    <row r="491" customFormat="false" ht="12.8" hidden="false" customHeight="false" outlineLevel="0" collapsed="false">
      <c r="A491" s="10" t="n">
        <f aca="false">EXPORT!A491</f>
        <v>0</v>
      </c>
      <c r="B491" s="10" t="n">
        <f aca="false">EXPORT!B491</f>
        <v>0</v>
      </c>
      <c r="C491" s="11" t="n">
        <f aca="false">IFERROR(VALUE(SUBSTITUTE(EXPORT!C491, " EUR", "")),0)</f>
        <v>0</v>
      </c>
      <c r="D491" s="11" t="n">
        <f aca="false">IFERROR(VALUE(SUBSTITUTE(EXPORT!D491, " EUR", "")),0)</f>
        <v>0</v>
      </c>
      <c r="E491" s="12" t="str">
        <f aca="false">CONCATENATE(MID(EXPORT!E491,7,4),"/",MID(EXPORT!E491,4,2),"/",LEFT(EXPORT!E491,2))</f>
        <v>//</v>
      </c>
      <c r="F491" s="11" t="n">
        <f aca="false">IFERROR(VALUE(EXPORT!G491),0)</f>
        <v>0</v>
      </c>
      <c r="G491" s="11" t="n">
        <f aca="false">IFERROR(VALUE(EXPORT!H491),0)</f>
        <v>0</v>
      </c>
      <c r="H491" s="11" t="n">
        <f aca="false">IFERROR(D491,0)</f>
        <v>0</v>
      </c>
      <c r="I491" s="13" t="n">
        <f aca="false">IFERROR(IF(C491&gt;100,C491/10,C491)/F491-1,0)</f>
        <v>0</v>
      </c>
      <c r="J491" s="13" t="n">
        <f aca="false">IFERROR(IF(H491&gt;100,H491/10,H491)/F491-1,0)</f>
        <v>0</v>
      </c>
      <c r="K491" s="11" t="n">
        <f aca="false">IFERROR(VALUE(SUBSTITUTE(EXPORT!F491, " EUR", "")),0)</f>
        <v>0</v>
      </c>
      <c r="L491" s="14" t="n">
        <f aca="false">IFERROR(C491/K491-1,0)</f>
        <v>0</v>
      </c>
      <c r="M491" s="10" t="n">
        <f aca="true">IFERROR(DATEDIF(TODAY(),EXPORT!E491,"d"),0)</f>
        <v>0</v>
      </c>
      <c r="N491" s="14" t="n">
        <f aca="false">IFERROR(J491/M491*30,0)</f>
        <v>0</v>
      </c>
      <c r="O491" s="9" t="n">
        <f aca="false">MAX(N491-0.005,0)*MAX(ABS(L491)-0.25,0)*IF(IF(M491&gt;=384,0,M491)&gt;0,(384-M491)/384,0)*10000000</f>
        <v>0</v>
      </c>
    </row>
    <row r="492" customFormat="false" ht="12.8" hidden="false" customHeight="false" outlineLevel="0" collapsed="false">
      <c r="A492" s="4" t="n">
        <f aca="false">EXPORT!A492</f>
        <v>0</v>
      </c>
      <c r="B492" s="4" t="n">
        <f aca="false">EXPORT!B492</f>
        <v>0</v>
      </c>
      <c r="C492" s="5" t="n">
        <f aca="false">IFERROR(VALUE(SUBSTITUTE(EXPORT!C492, " EUR", "")),0)</f>
        <v>0</v>
      </c>
      <c r="D492" s="5" t="n">
        <f aca="false">IFERROR(VALUE(SUBSTITUTE(EXPORT!D492, " EUR", "")),0)</f>
        <v>0</v>
      </c>
      <c r="E492" s="6" t="str">
        <f aca="false">CONCATENATE(MID(EXPORT!E492,7,4),"/",MID(EXPORT!E492,4,2),"/",LEFT(EXPORT!E492,2))</f>
        <v>//</v>
      </c>
      <c r="F492" s="5" t="n">
        <f aca="false">IFERROR(VALUE(EXPORT!G492),0)</f>
        <v>0</v>
      </c>
      <c r="G492" s="5" t="n">
        <f aca="false">IFERROR(VALUE(EXPORT!H492),0)</f>
        <v>0</v>
      </c>
      <c r="H492" s="5" t="n">
        <f aca="false">IFERROR(D492,0)</f>
        <v>0</v>
      </c>
      <c r="I492" s="7" t="n">
        <f aca="false">IFERROR(IF(C492&gt;100,C492/10,C492)/F492-1,0)</f>
        <v>0</v>
      </c>
      <c r="J492" s="7" t="n">
        <f aca="false">IFERROR(IF(H492&gt;100,H492/10,H492)/F492-1,0)</f>
        <v>0</v>
      </c>
      <c r="K492" s="5" t="n">
        <f aca="false">IFERROR(VALUE(SUBSTITUTE(EXPORT!F492, " EUR", "")),0)</f>
        <v>0</v>
      </c>
      <c r="L492" s="8" t="n">
        <f aca="false">IFERROR(C492/K492-1,0)</f>
        <v>0</v>
      </c>
      <c r="M492" s="4" t="n">
        <f aca="true">IFERROR(DATEDIF(TODAY(),EXPORT!E492,"d"),0)</f>
        <v>0</v>
      </c>
      <c r="N492" s="8" t="n">
        <f aca="false">IFERROR(J492/M492*30,0)</f>
        <v>0</v>
      </c>
      <c r="O492" s="9" t="n">
        <f aca="false">MAX(N492-0.005,0)*MAX(ABS(L492)-0.25,0)*IF(IF(M492&gt;=384,0,M492)&gt;0,(384-M492)/384,0)*10000000</f>
        <v>0</v>
      </c>
    </row>
    <row r="493" customFormat="false" ht="12.8" hidden="false" customHeight="false" outlineLevel="0" collapsed="false">
      <c r="A493" s="10" t="n">
        <f aca="false">EXPORT!A493</f>
        <v>0</v>
      </c>
      <c r="B493" s="10" t="n">
        <f aca="false">EXPORT!B493</f>
        <v>0</v>
      </c>
      <c r="C493" s="11" t="n">
        <f aca="false">IFERROR(VALUE(SUBSTITUTE(EXPORT!C493, " EUR", "")),0)</f>
        <v>0</v>
      </c>
      <c r="D493" s="11" t="n">
        <f aca="false">IFERROR(VALUE(SUBSTITUTE(EXPORT!D493, " EUR", "")),0)</f>
        <v>0</v>
      </c>
      <c r="E493" s="12" t="str">
        <f aca="false">CONCATENATE(MID(EXPORT!E493,7,4),"/",MID(EXPORT!E493,4,2),"/",LEFT(EXPORT!E493,2))</f>
        <v>//</v>
      </c>
      <c r="F493" s="11" t="n">
        <f aca="false">IFERROR(VALUE(EXPORT!G493),0)</f>
        <v>0</v>
      </c>
      <c r="G493" s="11" t="n">
        <f aca="false">IFERROR(VALUE(EXPORT!H493),0)</f>
        <v>0</v>
      </c>
      <c r="H493" s="11" t="n">
        <f aca="false">IFERROR(D493,0)</f>
        <v>0</v>
      </c>
      <c r="I493" s="13" t="n">
        <f aca="false">IFERROR(IF(C493&gt;100,C493/10,C493)/F493-1,0)</f>
        <v>0</v>
      </c>
      <c r="J493" s="13" t="n">
        <f aca="false">IFERROR(IF(H493&gt;100,H493/10,H493)/F493-1,0)</f>
        <v>0</v>
      </c>
      <c r="K493" s="11" t="n">
        <f aca="false">IFERROR(VALUE(SUBSTITUTE(EXPORT!F493, " EUR", "")),0)</f>
        <v>0</v>
      </c>
      <c r="L493" s="14" t="n">
        <f aca="false">IFERROR(C493/K493-1,0)</f>
        <v>0</v>
      </c>
      <c r="M493" s="10" t="n">
        <f aca="true">IFERROR(DATEDIF(TODAY(),EXPORT!E493,"d"),0)</f>
        <v>0</v>
      </c>
      <c r="N493" s="14" t="n">
        <f aca="false">IFERROR(J493/M493*30,0)</f>
        <v>0</v>
      </c>
      <c r="O493" s="9" t="n">
        <f aca="false">MAX(N493-0.005,0)*MAX(ABS(L493)-0.25,0)*IF(IF(M493&gt;=384,0,M493)&gt;0,(384-M493)/384,0)*10000000</f>
        <v>0</v>
      </c>
    </row>
    <row r="494" customFormat="false" ht="12.8" hidden="false" customHeight="false" outlineLevel="0" collapsed="false">
      <c r="A494" s="4" t="n">
        <f aca="false">EXPORT!A494</f>
        <v>0</v>
      </c>
      <c r="B494" s="4" t="n">
        <f aca="false">EXPORT!B494</f>
        <v>0</v>
      </c>
      <c r="C494" s="5" t="n">
        <f aca="false">IFERROR(VALUE(SUBSTITUTE(EXPORT!C494, " EUR", "")),0)</f>
        <v>0</v>
      </c>
      <c r="D494" s="5" t="n">
        <f aca="false">IFERROR(VALUE(SUBSTITUTE(EXPORT!D494, " EUR", "")),0)</f>
        <v>0</v>
      </c>
      <c r="E494" s="6" t="str">
        <f aca="false">CONCATENATE(MID(EXPORT!E494,7,4),"/",MID(EXPORT!E494,4,2),"/",LEFT(EXPORT!E494,2))</f>
        <v>//</v>
      </c>
      <c r="F494" s="5" t="n">
        <f aca="false">IFERROR(VALUE(EXPORT!G494),0)</f>
        <v>0</v>
      </c>
      <c r="G494" s="5" t="n">
        <f aca="false">IFERROR(VALUE(EXPORT!H494),0)</f>
        <v>0</v>
      </c>
      <c r="H494" s="5" t="n">
        <f aca="false">IFERROR(D494,0)</f>
        <v>0</v>
      </c>
      <c r="I494" s="7" t="n">
        <f aca="false">IFERROR(IF(C494&gt;100,C494/10,C494)/F494-1,0)</f>
        <v>0</v>
      </c>
      <c r="J494" s="7" t="n">
        <f aca="false">IFERROR(IF(H494&gt;100,H494/10,H494)/F494-1,0)</f>
        <v>0</v>
      </c>
      <c r="K494" s="5" t="n">
        <f aca="false">IFERROR(VALUE(SUBSTITUTE(EXPORT!F494, " EUR", "")),0)</f>
        <v>0</v>
      </c>
      <c r="L494" s="8" t="n">
        <f aca="false">IFERROR(C494/K494-1,0)</f>
        <v>0</v>
      </c>
      <c r="M494" s="4" t="n">
        <f aca="true">IFERROR(DATEDIF(TODAY(),EXPORT!E494,"d"),0)</f>
        <v>0</v>
      </c>
      <c r="N494" s="8" t="n">
        <f aca="false">IFERROR(J494/M494*30,0)</f>
        <v>0</v>
      </c>
      <c r="O494" s="9" t="n">
        <f aca="false">MAX(N494-0.005,0)*MAX(ABS(L494)-0.25,0)*IF(IF(M494&gt;=384,0,M494)&gt;0,(384-M494)/384,0)*10000000</f>
        <v>0</v>
      </c>
    </row>
    <row r="495" customFormat="false" ht="12.8" hidden="false" customHeight="false" outlineLevel="0" collapsed="false">
      <c r="A495" s="10" t="n">
        <f aca="false">EXPORT!A495</f>
        <v>0</v>
      </c>
      <c r="B495" s="10" t="n">
        <f aca="false">EXPORT!B495</f>
        <v>0</v>
      </c>
      <c r="C495" s="11" t="n">
        <f aca="false">IFERROR(VALUE(SUBSTITUTE(EXPORT!C495, " EUR", "")),0)</f>
        <v>0</v>
      </c>
      <c r="D495" s="11" t="n">
        <f aca="false">IFERROR(VALUE(SUBSTITUTE(EXPORT!D495, " EUR", "")),0)</f>
        <v>0</v>
      </c>
      <c r="E495" s="12" t="str">
        <f aca="false">CONCATENATE(MID(EXPORT!E495,7,4),"/",MID(EXPORT!E495,4,2),"/",LEFT(EXPORT!E495,2))</f>
        <v>//</v>
      </c>
      <c r="F495" s="11" t="n">
        <f aca="false">IFERROR(VALUE(EXPORT!G495),0)</f>
        <v>0</v>
      </c>
      <c r="G495" s="11" t="n">
        <f aca="false">IFERROR(VALUE(EXPORT!H495),0)</f>
        <v>0</v>
      </c>
      <c r="H495" s="11" t="n">
        <f aca="false">IFERROR(D495,0)</f>
        <v>0</v>
      </c>
      <c r="I495" s="13" t="n">
        <f aca="false">IFERROR(IF(C495&gt;100,C495/10,C495)/F495-1,0)</f>
        <v>0</v>
      </c>
      <c r="J495" s="13" t="n">
        <f aca="false">IFERROR(IF(H495&gt;100,H495/10,H495)/F495-1,0)</f>
        <v>0</v>
      </c>
      <c r="K495" s="11" t="n">
        <f aca="false">IFERROR(VALUE(SUBSTITUTE(EXPORT!F495, " EUR", "")),0)</f>
        <v>0</v>
      </c>
      <c r="L495" s="14" t="n">
        <f aca="false">IFERROR(C495/K495-1,0)</f>
        <v>0</v>
      </c>
      <c r="M495" s="10" t="n">
        <f aca="true">IFERROR(DATEDIF(TODAY(),EXPORT!E495,"d"),0)</f>
        <v>0</v>
      </c>
      <c r="N495" s="14" t="n">
        <f aca="false">IFERROR(J495/M495*30,0)</f>
        <v>0</v>
      </c>
      <c r="O495" s="9" t="n">
        <f aca="false">MAX(N495-0.005,0)*MAX(ABS(L495)-0.25,0)*IF(IF(M495&gt;=384,0,M495)&gt;0,(384-M495)/384,0)*10000000</f>
        <v>0</v>
      </c>
    </row>
    <row r="496" customFormat="false" ht="12.8" hidden="false" customHeight="false" outlineLevel="0" collapsed="false">
      <c r="A496" s="4" t="n">
        <f aca="false">EXPORT!A496</f>
        <v>0</v>
      </c>
      <c r="B496" s="4" t="n">
        <f aca="false">EXPORT!B496</f>
        <v>0</v>
      </c>
      <c r="C496" s="5" t="n">
        <f aca="false">IFERROR(VALUE(SUBSTITUTE(EXPORT!C496, " EUR", "")),0)</f>
        <v>0</v>
      </c>
      <c r="D496" s="5" t="n">
        <f aca="false">IFERROR(VALUE(SUBSTITUTE(EXPORT!D496, " EUR", "")),0)</f>
        <v>0</v>
      </c>
      <c r="E496" s="6" t="str">
        <f aca="false">CONCATENATE(MID(EXPORT!E496,7,4),"/",MID(EXPORT!E496,4,2),"/",LEFT(EXPORT!E496,2))</f>
        <v>//</v>
      </c>
      <c r="F496" s="5" t="n">
        <f aca="false">IFERROR(VALUE(EXPORT!G496),0)</f>
        <v>0</v>
      </c>
      <c r="G496" s="5" t="n">
        <f aca="false">IFERROR(VALUE(EXPORT!H496),0)</f>
        <v>0</v>
      </c>
      <c r="H496" s="5" t="n">
        <f aca="false">IFERROR(D496,0)</f>
        <v>0</v>
      </c>
      <c r="I496" s="7" t="n">
        <f aca="false">IFERROR(IF(C496&gt;100,C496/10,C496)/F496-1,0)</f>
        <v>0</v>
      </c>
      <c r="J496" s="7" t="n">
        <f aca="false">IFERROR(IF(H496&gt;100,H496/10,H496)/F496-1,0)</f>
        <v>0</v>
      </c>
      <c r="K496" s="5" t="n">
        <f aca="false">IFERROR(VALUE(SUBSTITUTE(EXPORT!F496, " EUR", "")),0)</f>
        <v>0</v>
      </c>
      <c r="L496" s="8" t="n">
        <f aca="false">IFERROR(C496/K496-1,0)</f>
        <v>0</v>
      </c>
      <c r="M496" s="4" t="n">
        <f aca="true">IFERROR(DATEDIF(TODAY(),EXPORT!E496,"d"),0)</f>
        <v>0</v>
      </c>
      <c r="N496" s="8" t="n">
        <f aca="false">IFERROR(J496/M496*30,0)</f>
        <v>0</v>
      </c>
      <c r="O496" s="9" t="n">
        <f aca="false">MAX(N496-0.005,0)*MAX(ABS(L496)-0.25,0)*IF(IF(M496&gt;=384,0,M496)&gt;0,(384-M496)/384,0)*10000000</f>
        <v>0</v>
      </c>
    </row>
    <row r="497" customFormat="false" ht="12.8" hidden="false" customHeight="false" outlineLevel="0" collapsed="false">
      <c r="A497" s="10" t="n">
        <f aca="false">EXPORT!A497</f>
        <v>0</v>
      </c>
      <c r="B497" s="10" t="n">
        <f aca="false">EXPORT!B497</f>
        <v>0</v>
      </c>
      <c r="C497" s="11" t="n">
        <f aca="false">IFERROR(VALUE(SUBSTITUTE(EXPORT!C497, " EUR", "")),0)</f>
        <v>0</v>
      </c>
      <c r="D497" s="11" t="n">
        <f aca="false">IFERROR(VALUE(SUBSTITUTE(EXPORT!D497, " EUR", "")),0)</f>
        <v>0</v>
      </c>
      <c r="E497" s="12" t="str">
        <f aca="false">CONCATENATE(MID(EXPORT!E497,7,4),"/",MID(EXPORT!E497,4,2),"/",LEFT(EXPORT!E497,2))</f>
        <v>//</v>
      </c>
      <c r="F497" s="11" t="n">
        <f aca="false">IFERROR(VALUE(EXPORT!G497),0)</f>
        <v>0</v>
      </c>
      <c r="G497" s="11" t="n">
        <f aca="false">IFERROR(VALUE(EXPORT!H497),0)</f>
        <v>0</v>
      </c>
      <c r="H497" s="11" t="n">
        <f aca="false">IFERROR(D497,0)</f>
        <v>0</v>
      </c>
      <c r="I497" s="13" t="n">
        <f aca="false">IFERROR(IF(C497&gt;100,C497/10,C497)/F497-1,0)</f>
        <v>0</v>
      </c>
      <c r="J497" s="13" t="n">
        <f aca="false">IFERROR(IF(H497&gt;100,H497/10,H497)/F497-1,0)</f>
        <v>0</v>
      </c>
      <c r="K497" s="11" t="n">
        <f aca="false">IFERROR(VALUE(SUBSTITUTE(EXPORT!F497, " EUR", "")),0)</f>
        <v>0</v>
      </c>
      <c r="L497" s="14" t="n">
        <f aca="false">IFERROR(C497/K497-1,0)</f>
        <v>0</v>
      </c>
      <c r="M497" s="10" t="n">
        <f aca="true">IFERROR(DATEDIF(TODAY(),EXPORT!E497,"d"),0)</f>
        <v>0</v>
      </c>
      <c r="N497" s="14" t="n">
        <f aca="false">IFERROR(J497/M497*30,0)</f>
        <v>0</v>
      </c>
      <c r="O497" s="9" t="n">
        <f aca="false">MAX(N497-0.005,0)*MAX(ABS(L497)-0.25,0)*IF(IF(M497&gt;=384,0,M497)&gt;0,(384-M497)/384,0)*10000000</f>
        <v>0</v>
      </c>
    </row>
    <row r="498" customFormat="false" ht="12.8" hidden="false" customHeight="false" outlineLevel="0" collapsed="false">
      <c r="A498" s="4" t="n">
        <f aca="false">EXPORT!A498</f>
        <v>0</v>
      </c>
      <c r="B498" s="4" t="n">
        <f aca="false">EXPORT!B498</f>
        <v>0</v>
      </c>
      <c r="C498" s="5" t="n">
        <f aca="false">IFERROR(VALUE(SUBSTITUTE(EXPORT!C498, " EUR", "")),0)</f>
        <v>0</v>
      </c>
      <c r="D498" s="5" t="n">
        <f aca="false">IFERROR(VALUE(SUBSTITUTE(EXPORT!D498, " EUR", "")),0)</f>
        <v>0</v>
      </c>
      <c r="E498" s="6" t="str">
        <f aca="false">CONCATENATE(MID(EXPORT!E498,7,4),"/",MID(EXPORT!E498,4,2),"/",LEFT(EXPORT!E498,2))</f>
        <v>//</v>
      </c>
      <c r="F498" s="5" t="n">
        <f aca="false">IFERROR(VALUE(EXPORT!G498),0)</f>
        <v>0</v>
      </c>
      <c r="G498" s="5" t="n">
        <f aca="false">IFERROR(VALUE(EXPORT!H498),0)</f>
        <v>0</v>
      </c>
      <c r="H498" s="5" t="n">
        <f aca="false">IFERROR(D498,0)</f>
        <v>0</v>
      </c>
      <c r="I498" s="7" t="n">
        <f aca="false">IFERROR(IF(C498&gt;100,C498/10,C498)/F498-1,0)</f>
        <v>0</v>
      </c>
      <c r="J498" s="7" t="n">
        <f aca="false">IFERROR(IF(H498&gt;100,H498/10,H498)/F498-1,0)</f>
        <v>0</v>
      </c>
      <c r="K498" s="5" t="n">
        <f aca="false">IFERROR(VALUE(SUBSTITUTE(EXPORT!F498, " EUR", "")),0)</f>
        <v>0</v>
      </c>
      <c r="L498" s="8" t="n">
        <f aca="false">IFERROR(C498/K498-1,0)</f>
        <v>0</v>
      </c>
      <c r="M498" s="4" t="n">
        <f aca="true">IFERROR(DATEDIF(TODAY(),EXPORT!E498,"d"),0)</f>
        <v>0</v>
      </c>
      <c r="N498" s="8" t="n">
        <f aca="false">IFERROR(J498/M498*30,0)</f>
        <v>0</v>
      </c>
      <c r="O498" s="9" t="n">
        <f aca="false">MAX(N498-0.005,0)*MAX(ABS(L498)-0.25,0)*IF(IF(M498&gt;=384,0,M498)&gt;0,(384-M498)/384,0)*10000000</f>
        <v>0</v>
      </c>
    </row>
    <row r="499" customFormat="false" ht="12.8" hidden="false" customHeight="false" outlineLevel="0" collapsed="false">
      <c r="A499" s="10" t="n">
        <f aca="false">EXPORT!A499</f>
        <v>0</v>
      </c>
      <c r="B499" s="10" t="n">
        <f aca="false">EXPORT!B499</f>
        <v>0</v>
      </c>
      <c r="C499" s="11" t="n">
        <f aca="false">IFERROR(VALUE(SUBSTITUTE(EXPORT!C499, " EUR", "")),0)</f>
        <v>0</v>
      </c>
      <c r="D499" s="11" t="n">
        <f aca="false">IFERROR(VALUE(SUBSTITUTE(EXPORT!D499, " EUR", "")),0)</f>
        <v>0</v>
      </c>
      <c r="E499" s="12" t="str">
        <f aca="false">CONCATENATE(MID(EXPORT!E499,7,4),"/",MID(EXPORT!E499,4,2),"/",LEFT(EXPORT!E499,2))</f>
        <v>//</v>
      </c>
      <c r="F499" s="11" t="n">
        <f aca="false">IFERROR(VALUE(EXPORT!G499),0)</f>
        <v>0</v>
      </c>
      <c r="G499" s="11" t="n">
        <f aca="false">IFERROR(VALUE(EXPORT!H499),0)</f>
        <v>0</v>
      </c>
      <c r="H499" s="11" t="n">
        <f aca="false">IFERROR(D499,0)</f>
        <v>0</v>
      </c>
      <c r="I499" s="13" t="n">
        <f aca="false">IFERROR(IF(C499&gt;100,C499/10,C499)/F499-1,0)</f>
        <v>0</v>
      </c>
      <c r="J499" s="13" t="n">
        <f aca="false">IFERROR(IF(H499&gt;100,H499/10,H499)/F499-1,0)</f>
        <v>0</v>
      </c>
      <c r="K499" s="11" t="n">
        <f aca="false">IFERROR(VALUE(SUBSTITUTE(EXPORT!F499, " EUR", "")),0)</f>
        <v>0</v>
      </c>
      <c r="L499" s="14" t="n">
        <f aca="false">IFERROR(C499/K499-1,0)</f>
        <v>0</v>
      </c>
      <c r="M499" s="10" t="n">
        <f aca="true">IFERROR(DATEDIF(TODAY(),EXPORT!E499,"d"),0)</f>
        <v>0</v>
      </c>
      <c r="N499" s="14" t="n">
        <f aca="false">IFERROR(J499/M499*30,0)</f>
        <v>0</v>
      </c>
      <c r="O499" s="9" t="n">
        <f aca="false">MAX(N499-0.005,0)*MAX(ABS(L499)-0.25,0)*IF(IF(M499&gt;=384,0,M499)&gt;0,(384-M499)/384,0)*10000000</f>
        <v>0</v>
      </c>
    </row>
    <row r="500" customFormat="false" ht="12.8" hidden="false" customHeight="false" outlineLevel="0" collapsed="false">
      <c r="A500" s="4" t="n">
        <f aca="false">EXPORT!A500</f>
        <v>0</v>
      </c>
      <c r="B500" s="4" t="n">
        <f aca="false">EXPORT!B500</f>
        <v>0</v>
      </c>
      <c r="C500" s="5" t="n">
        <f aca="false">IFERROR(VALUE(SUBSTITUTE(EXPORT!C500, " EUR", "")),0)</f>
        <v>0</v>
      </c>
      <c r="D500" s="5" t="n">
        <f aca="false">IFERROR(VALUE(SUBSTITUTE(EXPORT!D500, " EUR", "")),0)</f>
        <v>0</v>
      </c>
      <c r="E500" s="6" t="str">
        <f aca="false">CONCATENATE(MID(EXPORT!E500,7,4),"/",MID(EXPORT!E500,4,2),"/",LEFT(EXPORT!E500,2))</f>
        <v>//</v>
      </c>
      <c r="F500" s="5" t="n">
        <f aca="false">IFERROR(VALUE(EXPORT!G500),0)</f>
        <v>0</v>
      </c>
      <c r="G500" s="5" t="n">
        <f aca="false">IFERROR(VALUE(EXPORT!H500),0)</f>
        <v>0</v>
      </c>
      <c r="H500" s="5" t="n">
        <f aca="false">IFERROR(D500,0)</f>
        <v>0</v>
      </c>
      <c r="I500" s="7" t="n">
        <f aca="false">IFERROR(IF(C500&gt;100,C500/10,C500)/F500-1,0)</f>
        <v>0</v>
      </c>
      <c r="J500" s="7" t="n">
        <f aca="false">IFERROR(IF(H500&gt;100,H500/10,H500)/F500-1,0)</f>
        <v>0</v>
      </c>
      <c r="K500" s="5" t="n">
        <f aca="false">IFERROR(VALUE(SUBSTITUTE(EXPORT!F500, " EUR", "")),0)</f>
        <v>0</v>
      </c>
      <c r="L500" s="8" t="n">
        <f aca="false">IFERROR(C500/K500-1,0)</f>
        <v>0</v>
      </c>
      <c r="M500" s="4" t="n">
        <f aca="true">IFERROR(DATEDIF(TODAY(),EXPORT!E500,"d"),0)</f>
        <v>0</v>
      </c>
      <c r="N500" s="8" t="n">
        <f aca="false">IFERROR(J500/M500*30,0)</f>
        <v>0</v>
      </c>
      <c r="O500" s="9" t="n">
        <f aca="false">MAX(N500-0.005,0)*MAX(ABS(L500)-0.25,0)*IF(IF(M500&gt;=384,0,M500)&gt;0,(384-M500)/384,0)*10000000</f>
        <v>0</v>
      </c>
    </row>
    <row r="501" customFormat="false" ht="12.8" hidden="false" customHeight="false" outlineLevel="0" collapsed="false">
      <c r="A501" s="10" t="n">
        <f aca="false">EXPORT!A501</f>
        <v>0</v>
      </c>
      <c r="B501" s="10" t="n">
        <f aca="false">EXPORT!B501</f>
        <v>0</v>
      </c>
      <c r="C501" s="11" t="n">
        <f aca="false">IFERROR(VALUE(SUBSTITUTE(EXPORT!C501, " EUR", "")),0)</f>
        <v>0</v>
      </c>
      <c r="D501" s="11" t="n">
        <f aca="false">IFERROR(VALUE(SUBSTITUTE(EXPORT!D501, " EUR", "")),0)</f>
        <v>0</v>
      </c>
      <c r="E501" s="12" t="str">
        <f aca="false">CONCATENATE(MID(EXPORT!E501,7,4),"/",MID(EXPORT!E501,4,2),"/",LEFT(EXPORT!E501,2))</f>
        <v>//</v>
      </c>
      <c r="F501" s="11" t="n">
        <f aca="false">IFERROR(VALUE(EXPORT!G501),0)</f>
        <v>0</v>
      </c>
      <c r="G501" s="11" t="n">
        <f aca="false">IFERROR(VALUE(EXPORT!H501),0)</f>
        <v>0</v>
      </c>
      <c r="H501" s="11" t="n">
        <f aca="false">IFERROR(D501,0)</f>
        <v>0</v>
      </c>
      <c r="I501" s="13" t="n">
        <f aca="false">IFERROR(IF(C501&gt;100,C501/10,C501)/F501-1,0)</f>
        <v>0</v>
      </c>
      <c r="J501" s="13" t="n">
        <f aca="false">IFERROR(IF(H501&gt;100,H501/10,H501)/F501-1,0)</f>
        <v>0</v>
      </c>
      <c r="K501" s="11" t="n">
        <f aca="false">IFERROR(VALUE(SUBSTITUTE(EXPORT!F501, " EUR", "")),0)</f>
        <v>0</v>
      </c>
      <c r="L501" s="14" t="n">
        <f aca="false">IFERROR(C501/K501-1,0)</f>
        <v>0</v>
      </c>
      <c r="M501" s="10" t="n">
        <f aca="true">IFERROR(DATEDIF(TODAY(),EXPORT!E501,"d"),0)</f>
        <v>0</v>
      </c>
      <c r="N501" s="14" t="n">
        <f aca="false">IFERROR(J501/M501*30,0)</f>
        <v>0</v>
      </c>
      <c r="O501" s="9" t="n">
        <f aca="false">MAX(N501-0.005,0)*MAX(ABS(L501)-0.25,0)*IF(IF(M501&gt;=384,0,M501)&gt;0,(384-M501)/384,0)*10000000</f>
        <v>0</v>
      </c>
    </row>
    <row r="502" customFormat="false" ht="12.8" hidden="false" customHeight="false" outlineLevel="0" collapsed="false">
      <c r="A502" s="4" t="n">
        <f aca="false">EXPORT!A502</f>
        <v>0</v>
      </c>
      <c r="B502" s="4" t="n">
        <f aca="false">EXPORT!B502</f>
        <v>0</v>
      </c>
      <c r="C502" s="5" t="n">
        <f aca="false">IFERROR(VALUE(SUBSTITUTE(EXPORT!C502, " EUR", "")),0)</f>
        <v>0</v>
      </c>
      <c r="D502" s="5" t="n">
        <f aca="false">IFERROR(VALUE(SUBSTITUTE(EXPORT!D502, " EUR", "")),0)</f>
        <v>0</v>
      </c>
      <c r="E502" s="6" t="str">
        <f aca="false">CONCATENATE(MID(EXPORT!E502,7,4),"/",MID(EXPORT!E502,4,2),"/",LEFT(EXPORT!E502,2))</f>
        <v>//</v>
      </c>
      <c r="F502" s="5" t="n">
        <f aca="false">IFERROR(VALUE(EXPORT!G502),0)</f>
        <v>0</v>
      </c>
      <c r="G502" s="5" t="n">
        <f aca="false">IFERROR(VALUE(EXPORT!H502),0)</f>
        <v>0</v>
      </c>
      <c r="H502" s="5" t="n">
        <f aca="false">IFERROR(D502,0)</f>
        <v>0</v>
      </c>
      <c r="I502" s="7" t="n">
        <f aca="false">IFERROR(IF(C502&gt;100,C502/10,C502)/F502-1,0)</f>
        <v>0</v>
      </c>
      <c r="J502" s="7" t="n">
        <f aca="false">IFERROR(IF(H502&gt;100,H502/10,H502)/F502-1,0)</f>
        <v>0</v>
      </c>
      <c r="K502" s="5" t="n">
        <f aca="false">IFERROR(VALUE(SUBSTITUTE(EXPORT!F502, " EUR", "")),0)</f>
        <v>0</v>
      </c>
      <c r="L502" s="8" t="n">
        <f aca="false">IFERROR(C502/K502-1,0)</f>
        <v>0</v>
      </c>
      <c r="M502" s="4" t="n">
        <f aca="true">IFERROR(DATEDIF(TODAY(),EXPORT!E502,"d"),0)</f>
        <v>0</v>
      </c>
      <c r="N502" s="8" t="n">
        <f aca="false">IFERROR(J502/M502*30,0)</f>
        <v>0</v>
      </c>
      <c r="O502" s="9" t="n">
        <f aca="false">MAX(N502-0.005,0)*MAX(ABS(L502)-0.25,0)*IF(IF(M502&gt;=384,0,M502)&gt;0,(384-M502)/384,0)*10000000</f>
        <v>0</v>
      </c>
    </row>
    <row r="503" customFormat="false" ht="12.8" hidden="false" customHeight="false" outlineLevel="0" collapsed="false">
      <c r="A503" s="10" t="n">
        <f aca="false">EXPORT!A503</f>
        <v>0</v>
      </c>
      <c r="B503" s="10" t="n">
        <f aca="false">EXPORT!B503</f>
        <v>0</v>
      </c>
      <c r="C503" s="11" t="n">
        <f aca="false">IFERROR(VALUE(SUBSTITUTE(EXPORT!C503, " EUR", "")),0)</f>
        <v>0</v>
      </c>
      <c r="D503" s="11" t="n">
        <f aca="false">IFERROR(VALUE(SUBSTITUTE(EXPORT!D503, " EUR", "")),0)</f>
        <v>0</v>
      </c>
      <c r="E503" s="12" t="str">
        <f aca="false">CONCATENATE(MID(EXPORT!E503,7,4),"/",MID(EXPORT!E503,4,2),"/",LEFT(EXPORT!E503,2))</f>
        <v>//</v>
      </c>
      <c r="F503" s="11" t="n">
        <f aca="false">IFERROR(VALUE(EXPORT!G503),0)</f>
        <v>0</v>
      </c>
      <c r="G503" s="11" t="n">
        <f aca="false">IFERROR(VALUE(EXPORT!H503),0)</f>
        <v>0</v>
      </c>
      <c r="H503" s="11" t="n">
        <f aca="false">IFERROR(D503,0)</f>
        <v>0</v>
      </c>
      <c r="I503" s="13" t="n">
        <f aca="false">IFERROR(IF(C503&gt;100,C503/10,C503)/F503-1,0)</f>
        <v>0</v>
      </c>
      <c r="J503" s="13" t="n">
        <f aca="false">IFERROR(IF(H503&gt;100,H503/10,H503)/F503-1,0)</f>
        <v>0</v>
      </c>
      <c r="K503" s="11" t="n">
        <f aca="false">IFERROR(VALUE(SUBSTITUTE(EXPORT!F503, " EUR", "")),0)</f>
        <v>0</v>
      </c>
      <c r="L503" s="14" t="n">
        <f aca="false">IFERROR(C503/K503-1,0)</f>
        <v>0</v>
      </c>
      <c r="M503" s="10" t="n">
        <f aca="true">IFERROR(DATEDIF(TODAY(),EXPORT!E503,"d"),0)</f>
        <v>0</v>
      </c>
      <c r="N503" s="14" t="n">
        <f aca="false">IFERROR(J503/M503*30,0)</f>
        <v>0</v>
      </c>
      <c r="O503" s="9" t="n">
        <f aca="false">MAX(N503-0.005,0)*MAX(ABS(L503)-0.25,0)*IF(IF(M503&gt;=384,0,M503)&gt;0,(384-M503)/384,0)*10000000</f>
        <v>0</v>
      </c>
    </row>
    <row r="504" customFormat="false" ht="12.8" hidden="false" customHeight="false" outlineLevel="0" collapsed="false">
      <c r="A504" s="4" t="n">
        <f aca="false">EXPORT!A504</f>
        <v>0</v>
      </c>
      <c r="B504" s="4" t="n">
        <f aca="false">EXPORT!B504</f>
        <v>0</v>
      </c>
      <c r="C504" s="5" t="n">
        <f aca="false">IFERROR(VALUE(SUBSTITUTE(EXPORT!C504, " EUR", "")),0)</f>
        <v>0</v>
      </c>
      <c r="D504" s="5" t="n">
        <f aca="false">IFERROR(VALUE(SUBSTITUTE(EXPORT!D504, " EUR", "")),0)</f>
        <v>0</v>
      </c>
      <c r="E504" s="6" t="str">
        <f aca="false">CONCATENATE(MID(EXPORT!E504,7,4),"/",MID(EXPORT!E504,4,2),"/",LEFT(EXPORT!E504,2))</f>
        <v>//</v>
      </c>
      <c r="F504" s="5" t="n">
        <f aca="false">IFERROR(VALUE(EXPORT!G504),0)</f>
        <v>0</v>
      </c>
      <c r="G504" s="5" t="n">
        <f aca="false">IFERROR(VALUE(EXPORT!H504),0)</f>
        <v>0</v>
      </c>
      <c r="H504" s="5" t="n">
        <f aca="false">IFERROR(D504,0)</f>
        <v>0</v>
      </c>
      <c r="I504" s="7" t="n">
        <f aca="false">IFERROR(IF(C504&gt;100,C504/10,C504)/F504-1,0)</f>
        <v>0</v>
      </c>
      <c r="J504" s="7" t="n">
        <f aca="false">IFERROR(IF(H504&gt;100,H504/10,H504)/F504-1,0)</f>
        <v>0</v>
      </c>
      <c r="K504" s="5" t="n">
        <f aca="false">IFERROR(VALUE(SUBSTITUTE(EXPORT!F504, " EUR", "")),0)</f>
        <v>0</v>
      </c>
      <c r="L504" s="8" t="n">
        <f aca="false">IFERROR(C504/K504-1,0)</f>
        <v>0</v>
      </c>
      <c r="M504" s="4" t="n">
        <f aca="true">IFERROR(DATEDIF(TODAY(),EXPORT!E504,"d"),0)</f>
        <v>0</v>
      </c>
      <c r="N504" s="8" t="n">
        <f aca="false">IFERROR(J504/M504*30,0)</f>
        <v>0</v>
      </c>
      <c r="O504" s="9" t="n">
        <f aca="false">MAX(N504-0.005,0)*MAX(ABS(L504)-0.25,0)*IF(IF(M504&gt;=384,0,M504)&gt;0,(384-M504)/384,0)*10000000</f>
        <v>0</v>
      </c>
    </row>
    <row r="505" customFormat="false" ht="12.8" hidden="false" customHeight="false" outlineLevel="0" collapsed="false">
      <c r="A505" s="10" t="n">
        <f aca="false">EXPORT!A505</f>
        <v>0</v>
      </c>
      <c r="B505" s="10" t="n">
        <f aca="false">EXPORT!B505</f>
        <v>0</v>
      </c>
      <c r="C505" s="11" t="n">
        <f aca="false">IFERROR(VALUE(SUBSTITUTE(EXPORT!C505, " EUR", "")),0)</f>
        <v>0</v>
      </c>
      <c r="D505" s="11" t="n">
        <f aca="false">IFERROR(VALUE(SUBSTITUTE(EXPORT!D505, " EUR", "")),0)</f>
        <v>0</v>
      </c>
      <c r="E505" s="12" t="str">
        <f aca="false">CONCATENATE(MID(EXPORT!E505,7,4),"/",MID(EXPORT!E505,4,2),"/",LEFT(EXPORT!E505,2))</f>
        <v>//</v>
      </c>
      <c r="F505" s="11" t="n">
        <f aca="false">IFERROR(VALUE(EXPORT!G505),0)</f>
        <v>0</v>
      </c>
      <c r="G505" s="11" t="n">
        <f aca="false">IFERROR(VALUE(EXPORT!H505),0)</f>
        <v>0</v>
      </c>
      <c r="H505" s="11" t="n">
        <f aca="false">IFERROR(D505,0)</f>
        <v>0</v>
      </c>
      <c r="I505" s="13" t="n">
        <f aca="false">IFERROR(IF(C505&gt;100,C505/10,C505)/F505-1,0)</f>
        <v>0</v>
      </c>
      <c r="J505" s="13" t="n">
        <f aca="false">IFERROR(IF(H505&gt;100,H505/10,H505)/F505-1,0)</f>
        <v>0</v>
      </c>
      <c r="K505" s="11" t="n">
        <f aca="false">IFERROR(VALUE(SUBSTITUTE(EXPORT!F505, " EUR", "")),0)</f>
        <v>0</v>
      </c>
      <c r="L505" s="14" t="n">
        <f aca="false">IFERROR(C505/K505-1,0)</f>
        <v>0</v>
      </c>
      <c r="M505" s="10" t="n">
        <f aca="true">IFERROR(DATEDIF(TODAY(),EXPORT!E505,"d"),0)</f>
        <v>0</v>
      </c>
      <c r="N505" s="14" t="n">
        <f aca="false">IFERROR(J505/M505*30,0)</f>
        <v>0</v>
      </c>
      <c r="O505" s="9" t="n">
        <f aca="false">MAX(N505-0.005,0)*MAX(ABS(L505)-0.25,0)*IF(IF(M505&gt;=384,0,M505)&gt;0,(384-M505)/384,0)*10000000</f>
        <v>0</v>
      </c>
    </row>
    <row r="506" customFormat="false" ht="12.8" hidden="false" customHeight="false" outlineLevel="0" collapsed="false">
      <c r="A506" s="4" t="n">
        <f aca="false">EXPORT!A506</f>
        <v>0</v>
      </c>
      <c r="B506" s="4" t="n">
        <f aca="false">EXPORT!B506</f>
        <v>0</v>
      </c>
      <c r="C506" s="5" t="n">
        <f aca="false">IFERROR(VALUE(SUBSTITUTE(EXPORT!C506, " EUR", "")),0)</f>
        <v>0</v>
      </c>
      <c r="D506" s="5" t="n">
        <f aca="false">IFERROR(VALUE(SUBSTITUTE(EXPORT!D506, " EUR", "")),0)</f>
        <v>0</v>
      </c>
      <c r="E506" s="6" t="str">
        <f aca="false">CONCATENATE(MID(EXPORT!E506,7,4),"/",MID(EXPORT!E506,4,2),"/",LEFT(EXPORT!E506,2))</f>
        <v>//</v>
      </c>
      <c r="F506" s="5" t="n">
        <f aca="false">IFERROR(VALUE(EXPORT!G506),0)</f>
        <v>0</v>
      </c>
      <c r="G506" s="5" t="n">
        <f aca="false">IFERROR(VALUE(EXPORT!H506),0)</f>
        <v>0</v>
      </c>
      <c r="H506" s="5" t="n">
        <f aca="false">IFERROR(D506,0)</f>
        <v>0</v>
      </c>
      <c r="I506" s="7" t="n">
        <f aca="false">IFERROR(IF(C506&gt;100,C506/10,C506)/F506-1,0)</f>
        <v>0</v>
      </c>
      <c r="J506" s="7" t="n">
        <f aca="false">IFERROR(IF(H506&gt;100,H506/10,H506)/F506-1,0)</f>
        <v>0</v>
      </c>
      <c r="K506" s="5" t="n">
        <f aca="false">IFERROR(VALUE(SUBSTITUTE(EXPORT!F506, " EUR", "")),0)</f>
        <v>0</v>
      </c>
      <c r="L506" s="8" t="n">
        <f aca="false">IFERROR(C506/K506-1,0)</f>
        <v>0</v>
      </c>
      <c r="M506" s="4" t="n">
        <f aca="true">IFERROR(DATEDIF(TODAY(),EXPORT!E506,"d"),0)</f>
        <v>0</v>
      </c>
      <c r="N506" s="8" t="n">
        <f aca="false">IFERROR(J506/M506*30,0)</f>
        <v>0</v>
      </c>
      <c r="O506" s="9" t="n">
        <f aca="false">MAX(N506-0.005,0)*MAX(ABS(L506)-0.25,0)*IF(IF(M506&gt;=384,0,M506)&gt;0,(384-M506)/384,0)*10000000</f>
        <v>0</v>
      </c>
    </row>
    <row r="507" customFormat="false" ht="12.8" hidden="false" customHeight="false" outlineLevel="0" collapsed="false">
      <c r="A507" s="10" t="n">
        <f aca="false">EXPORT!A507</f>
        <v>0</v>
      </c>
      <c r="B507" s="10" t="n">
        <f aca="false">EXPORT!B507</f>
        <v>0</v>
      </c>
      <c r="C507" s="11" t="n">
        <f aca="false">IFERROR(VALUE(SUBSTITUTE(EXPORT!C507, " EUR", "")),0)</f>
        <v>0</v>
      </c>
      <c r="D507" s="11" t="n">
        <f aca="false">IFERROR(VALUE(SUBSTITUTE(EXPORT!D507, " EUR", "")),0)</f>
        <v>0</v>
      </c>
      <c r="E507" s="12" t="str">
        <f aca="false">CONCATENATE(MID(EXPORT!E507,7,4),"/",MID(EXPORT!E507,4,2),"/",LEFT(EXPORT!E507,2))</f>
        <v>//</v>
      </c>
      <c r="F507" s="11" t="n">
        <f aca="false">IFERROR(VALUE(EXPORT!G507),0)</f>
        <v>0</v>
      </c>
      <c r="G507" s="11" t="n">
        <f aca="false">IFERROR(VALUE(EXPORT!H507),0)</f>
        <v>0</v>
      </c>
      <c r="H507" s="11" t="n">
        <f aca="false">IFERROR(D507,0)</f>
        <v>0</v>
      </c>
      <c r="I507" s="13" t="n">
        <f aca="false">IFERROR(IF(C507&gt;100,C507/10,C507)/F507-1,0)</f>
        <v>0</v>
      </c>
      <c r="J507" s="13" t="n">
        <f aca="false">IFERROR(IF(H507&gt;100,H507/10,H507)/F507-1,0)</f>
        <v>0</v>
      </c>
      <c r="K507" s="11" t="n">
        <f aca="false">IFERROR(VALUE(SUBSTITUTE(EXPORT!F507, " EUR", "")),0)</f>
        <v>0</v>
      </c>
      <c r="L507" s="14" t="n">
        <f aca="false">IFERROR(C507/K507-1,0)</f>
        <v>0</v>
      </c>
      <c r="M507" s="10" t="n">
        <f aca="true">IFERROR(DATEDIF(TODAY(),EXPORT!E507,"d"),0)</f>
        <v>0</v>
      </c>
      <c r="N507" s="14" t="n">
        <f aca="false">IFERROR(J507/M507*30,0)</f>
        <v>0</v>
      </c>
      <c r="O507" s="9" t="n">
        <f aca="false">MAX(N507-0.005,0)*MAX(ABS(L507)-0.25,0)*IF(IF(M507&gt;=384,0,M507)&gt;0,(384-M507)/384,0)*10000000</f>
        <v>0</v>
      </c>
    </row>
    <row r="508" customFormat="false" ht="12.8" hidden="false" customHeight="false" outlineLevel="0" collapsed="false">
      <c r="A508" s="4" t="n">
        <f aca="false">EXPORT!A508</f>
        <v>0</v>
      </c>
      <c r="B508" s="4" t="n">
        <f aca="false">EXPORT!B508</f>
        <v>0</v>
      </c>
      <c r="C508" s="5" t="n">
        <f aca="false">IFERROR(VALUE(SUBSTITUTE(EXPORT!C508, " EUR", "")),0)</f>
        <v>0</v>
      </c>
      <c r="D508" s="5" t="n">
        <f aca="false">IFERROR(VALUE(SUBSTITUTE(EXPORT!D508, " EUR", "")),0)</f>
        <v>0</v>
      </c>
      <c r="E508" s="6" t="str">
        <f aca="false">CONCATENATE(MID(EXPORT!E508,7,4),"/",MID(EXPORT!E508,4,2),"/",LEFT(EXPORT!E508,2))</f>
        <v>//</v>
      </c>
      <c r="F508" s="5" t="n">
        <f aca="false">IFERROR(VALUE(EXPORT!G508),0)</f>
        <v>0</v>
      </c>
      <c r="G508" s="5" t="n">
        <f aca="false">IFERROR(VALUE(EXPORT!H508),0)</f>
        <v>0</v>
      </c>
      <c r="H508" s="5" t="n">
        <f aca="false">IFERROR(D508,0)</f>
        <v>0</v>
      </c>
      <c r="I508" s="7" t="n">
        <f aca="false">IFERROR(IF(C508&gt;100,C508/10,C508)/F508-1,0)</f>
        <v>0</v>
      </c>
      <c r="J508" s="7" t="n">
        <f aca="false">IFERROR(IF(H508&gt;100,H508/10,H508)/F508-1,0)</f>
        <v>0</v>
      </c>
      <c r="K508" s="5" t="n">
        <f aca="false">IFERROR(VALUE(SUBSTITUTE(EXPORT!F508, " EUR", "")),0)</f>
        <v>0</v>
      </c>
      <c r="L508" s="8" t="n">
        <f aca="false">IFERROR(C508/K508-1,0)</f>
        <v>0</v>
      </c>
      <c r="M508" s="4" t="n">
        <f aca="true">IFERROR(DATEDIF(TODAY(),EXPORT!E508,"d"),0)</f>
        <v>0</v>
      </c>
      <c r="N508" s="8" t="n">
        <f aca="false">IFERROR(J508/M508*30,0)</f>
        <v>0</v>
      </c>
      <c r="O508" s="9" t="n">
        <f aca="false">MAX(N508-0.005,0)*MAX(ABS(L508)-0.25,0)*IF(IF(M508&gt;=384,0,M508)&gt;0,(384-M508)/384,0)*10000000</f>
        <v>0</v>
      </c>
    </row>
    <row r="509" customFormat="false" ht="12.8" hidden="false" customHeight="false" outlineLevel="0" collapsed="false">
      <c r="A509" s="10" t="n">
        <f aca="false">EXPORT!A509</f>
        <v>0</v>
      </c>
      <c r="B509" s="10" t="n">
        <f aca="false">EXPORT!B509</f>
        <v>0</v>
      </c>
      <c r="C509" s="11" t="n">
        <f aca="false">IFERROR(VALUE(SUBSTITUTE(EXPORT!C509, " EUR", "")),0)</f>
        <v>0</v>
      </c>
      <c r="D509" s="11" t="n">
        <f aca="false">IFERROR(VALUE(SUBSTITUTE(EXPORT!D509, " EUR", "")),0)</f>
        <v>0</v>
      </c>
      <c r="E509" s="12" t="str">
        <f aca="false">CONCATENATE(MID(EXPORT!E509,7,4),"/",MID(EXPORT!E509,4,2),"/",LEFT(EXPORT!E509,2))</f>
        <v>//</v>
      </c>
      <c r="F509" s="11" t="n">
        <f aca="false">IFERROR(VALUE(EXPORT!G509),0)</f>
        <v>0</v>
      </c>
      <c r="G509" s="11" t="n">
        <f aca="false">IFERROR(VALUE(EXPORT!H509),0)</f>
        <v>0</v>
      </c>
      <c r="H509" s="11" t="n">
        <f aca="false">IFERROR(D509,0)</f>
        <v>0</v>
      </c>
      <c r="I509" s="13" t="n">
        <f aca="false">IFERROR(IF(C509&gt;100,C509/10,C509)/F509-1,0)</f>
        <v>0</v>
      </c>
      <c r="J509" s="13" t="n">
        <f aca="false">IFERROR(IF(H509&gt;100,H509/10,H509)/F509-1,0)</f>
        <v>0</v>
      </c>
      <c r="K509" s="11" t="n">
        <f aca="false">IFERROR(VALUE(SUBSTITUTE(EXPORT!F509, " EUR", "")),0)</f>
        <v>0</v>
      </c>
      <c r="L509" s="14" t="n">
        <f aca="false">IFERROR(C509/K509-1,0)</f>
        <v>0</v>
      </c>
      <c r="M509" s="10" t="n">
        <f aca="true">IFERROR(DATEDIF(TODAY(),EXPORT!E509,"d"),0)</f>
        <v>0</v>
      </c>
      <c r="N509" s="14" t="n">
        <f aca="false">IFERROR(J509/M509*30,0)</f>
        <v>0</v>
      </c>
      <c r="O509" s="9" t="n">
        <f aca="false">MAX(N509-0.005,0)*MAX(ABS(L509)-0.25,0)*IF(IF(M509&gt;=384,0,M509)&gt;0,(384-M509)/384,0)*10000000</f>
        <v>0</v>
      </c>
    </row>
    <row r="510" customFormat="false" ht="12.8" hidden="false" customHeight="false" outlineLevel="0" collapsed="false">
      <c r="A510" s="4" t="n">
        <f aca="false">EXPORT!A510</f>
        <v>0</v>
      </c>
      <c r="B510" s="4" t="n">
        <f aca="false">EXPORT!B510</f>
        <v>0</v>
      </c>
      <c r="C510" s="5" t="n">
        <f aca="false">IFERROR(VALUE(SUBSTITUTE(EXPORT!C510, " EUR", "")),0)</f>
        <v>0</v>
      </c>
      <c r="D510" s="5" t="n">
        <f aca="false">IFERROR(VALUE(SUBSTITUTE(EXPORT!D510, " EUR", "")),0)</f>
        <v>0</v>
      </c>
      <c r="E510" s="6" t="str">
        <f aca="false">CONCATENATE(MID(EXPORT!E510,7,4),"/",MID(EXPORT!E510,4,2),"/",LEFT(EXPORT!E510,2))</f>
        <v>//</v>
      </c>
      <c r="F510" s="5" t="n">
        <f aca="false">IFERROR(VALUE(EXPORT!G510),0)</f>
        <v>0</v>
      </c>
      <c r="G510" s="5" t="n">
        <f aca="false">IFERROR(VALUE(EXPORT!H510),0)</f>
        <v>0</v>
      </c>
      <c r="H510" s="5" t="n">
        <f aca="false">IFERROR(D510,0)</f>
        <v>0</v>
      </c>
      <c r="I510" s="7" t="n">
        <f aca="false">IFERROR(IF(C510&gt;100,C510/10,C510)/F510-1,0)</f>
        <v>0</v>
      </c>
      <c r="J510" s="7" t="n">
        <f aca="false">IFERROR(IF(H510&gt;100,H510/10,H510)/F510-1,0)</f>
        <v>0</v>
      </c>
      <c r="K510" s="5" t="n">
        <f aca="false">IFERROR(VALUE(SUBSTITUTE(EXPORT!F510, " EUR", "")),0)</f>
        <v>0</v>
      </c>
      <c r="L510" s="8" t="n">
        <f aca="false">IFERROR(C510/K510-1,0)</f>
        <v>0</v>
      </c>
      <c r="M510" s="4" t="n">
        <f aca="true">IFERROR(DATEDIF(TODAY(),EXPORT!E510,"d"),0)</f>
        <v>0</v>
      </c>
      <c r="N510" s="8" t="n">
        <f aca="false">IFERROR(J510/M510*30,0)</f>
        <v>0</v>
      </c>
      <c r="O510" s="9" t="n">
        <f aca="false">MAX(N510-0.005,0)*MAX(ABS(L510)-0.25,0)*IF(IF(M510&gt;=384,0,M510)&gt;0,(384-M510)/384,0)*10000000</f>
        <v>0</v>
      </c>
    </row>
    <row r="511" customFormat="false" ht="12.8" hidden="false" customHeight="false" outlineLevel="0" collapsed="false">
      <c r="A511" s="10" t="n">
        <f aca="false">EXPORT!A511</f>
        <v>0</v>
      </c>
      <c r="B511" s="10" t="n">
        <f aca="false">EXPORT!B511</f>
        <v>0</v>
      </c>
      <c r="C511" s="11" t="n">
        <f aca="false">IFERROR(VALUE(SUBSTITUTE(EXPORT!C511, " EUR", "")),0)</f>
        <v>0</v>
      </c>
      <c r="D511" s="11" t="n">
        <f aca="false">IFERROR(VALUE(SUBSTITUTE(EXPORT!D511, " EUR", "")),0)</f>
        <v>0</v>
      </c>
      <c r="E511" s="12" t="str">
        <f aca="false">CONCATENATE(MID(EXPORT!E511,7,4),"/",MID(EXPORT!E511,4,2),"/",LEFT(EXPORT!E511,2))</f>
        <v>//</v>
      </c>
      <c r="F511" s="11" t="n">
        <f aca="false">IFERROR(VALUE(EXPORT!G511),0)</f>
        <v>0</v>
      </c>
      <c r="G511" s="11" t="n">
        <f aca="false">IFERROR(VALUE(EXPORT!H511),0)</f>
        <v>0</v>
      </c>
      <c r="H511" s="11" t="n">
        <f aca="false">IFERROR(D511,0)</f>
        <v>0</v>
      </c>
      <c r="I511" s="13" t="n">
        <f aca="false">IFERROR(IF(C511&gt;100,C511/10,C511)/F511-1,0)</f>
        <v>0</v>
      </c>
      <c r="J511" s="13" t="n">
        <f aca="false">IFERROR(IF(H511&gt;100,H511/10,H511)/F511-1,0)</f>
        <v>0</v>
      </c>
      <c r="K511" s="11" t="n">
        <f aca="false">IFERROR(VALUE(SUBSTITUTE(EXPORT!F511, " EUR", "")),0)</f>
        <v>0</v>
      </c>
      <c r="L511" s="14" t="n">
        <f aca="false">IFERROR(C511/K511-1,0)</f>
        <v>0</v>
      </c>
      <c r="M511" s="10" t="n">
        <f aca="true">IFERROR(DATEDIF(TODAY(),EXPORT!E511,"d"),0)</f>
        <v>0</v>
      </c>
      <c r="N511" s="14" t="n">
        <f aca="false">IFERROR(J511/M511*30,0)</f>
        <v>0</v>
      </c>
      <c r="O511" s="9" t="n">
        <f aca="false">MAX(N511-0.005,0)*MAX(ABS(L511)-0.25,0)*IF(IF(M511&gt;=384,0,M511)&gt;0,(384-M511)/384,0)*10000000</f>
        <v>0</v>
      </c>
    </row>
    <row r="512" customFormat="false" ht="12.8" hidden="false" customHeight="false" outlineLevel="0" collapsed="false">
      <c r="A512" s="4" t="n">
        <f aca="false">EXPORT!A512</f>
        <v>0</v>
      </c>
      <c r="B512" s="4" t="n">
        <f aca="false">EXPORT!B512</f>
        <v>0</v>
      </c>
      <c r="C512" s="5" t="n">
        <f aca="false">IFERROR(VALUE(SUBSTITUTE(EXPORT!C512, " EUR", "")),0)</f>
        <v>0</v>
      </c>
      <c r="D512" s="5" t="n">
        <f aca="false">IFERROR(VALUE(SUBSTITUTE(EXPORT!D512, " EUR", "")),0)</f>
        <v>0</v>
      </c>
      <c r="E512" s="6" t="str">
        <f aca="false">CONCATENATE(MID(EXPORT!E512,7,4),"/",MID(EXPORT!E512,4,2),"/",LEFT(EXPORT!E512,2))</f>
        <v>//</v>
      </c>
      <c r="F512" s="5" t="n">
        <f aca="false">IFERROR(VALUE(EXPORT!G512),0)</f>
        <v>0</v>
      </c>
      <c r="G512" s="5" t="n">
        <f aca="false">IFERROR(VALUE(EXPORT!H512),0)</f>
        <v>0</v>
      </c>
      <c r="H512" s="5" t="n">
        <f aca="false">IFERROR(D512,0)</f>
        <v>0</v>
      </c>
      <c r="I512" s="7" t="n">
        <f aca="false">IFERROR(IF(C512&gt;100,C512/10,C512)/F512-1,0)</f>
        <v>0</v>
      </c>
      <c r="J512" s="7" t="n">
        <f aca="false">IFERROR(IF(H512&gt;100,H512/10,H512)/F512-1,0)</f>
        <v>0</v>
      </c>
      <c r="K512" s="5" t="n">
        <f aca="false">IFERROR(VALUE(SUBSTITUTE(EXPORT!F512, " EUR", "")),0)</f>
        <v>0</v>
      </c>
      <c r="L512" s="8" t="n">
        <f aca="false">IFERROR(C512/K512-1,0)</f>
        <v>0</v>
      </c>
      <c r="M512" s="4" t="n">
        <f aca="true">IFERROR(DATEDIF(TODAY(),EXPORT!E512,"d"),0)</f>
        <v>0</v>
      </c>
      <c r="N512" s="8" t="n">
        <f aca="false">IFERROR(J512/M512*30,0)</f>
        <v>0</v>
      </c>
      <c r="O512" s="9" t="n">
        <f aca="false">MAX(N512-0.005,0)*MAX(ABS(L512)-0.25,0)*IF(IF(M512&gt;=384,0,M512)&gt;0,(384-M512)/384,0)*10000000</f>
        <v>0</v>
      </c>
    </row>
    <row r="513" customFormat="false" ht="12.8" hidden="false" customHeight="false" outlineLevel="0" collapsed="false">
      <c r="A513" s="10" t="n">
        <f aca="false">EXPORT!A513</f>
        <v>0</v>
      </c>
      <c r="B513" s="10" t="n">
        <f aca="false">EXPORT!B513</f>
        <v>0</v>
      </c>
      <c r="C513" s="11" t="n">
        <f aca="false">IFERROR(VALUE(SUBSTITUTE(EXPORT!C513, " EUR", "")),0)</f>
        <v>0</v>
      </c>
      <c r="D513" s="11" t="n">
        <f aca="false">IFERROR(VALUE(SUBSTITUTE(EXPORT!D513, " EUR", "")),0)</f>
        <v>0</v>
      </c>
      <c r="E513" s="12" t="str">
        <f aca="false">CONCATENATE(MID(EXPORT!E513,7,4),"/",MID(EXPORT!E513,4,2),"/",LEFT(EXPORT!E513,2))</f>
        <v>//</v>
      </c>
      <c r="F513" s="11" t="n">
        <f aca="false">IFERROR(VALUE(EXPORT!G513),0)</f>
        <v>0</v>
      </c>
      <c r="G513" s="11" t="n">
        <f aca="false">IFERROR(VALUE(EXPORT!H513),0)</f>
        <v>0</v>
      </c>
      <c r="H513" s="11" t="n">
        <f aca="false">IFERROR(D513,0)</f>
        <v>0</v>
      </c>
      <c r="I513" s="13" t="n">
        <f aca="false">IFERROR(IF(C513&gt;100,C513/10,C513)/F513-1,0)</f>
        <v>0</v>
      </c>
      <c r="J513" s="13" t="n">
        <f aca="false">IFERROR(IF(H513&gt;100,H513/10,H513)/F513-1,0)</f>
        <v>0</v>
      </c>
      <c r="K513" s="11" t="n">
        <f aca="false">IFERROR(VALUE(SUBSTITUTE(EXPORT!F513, " EUR", "")),0)</f>
        <v>0</v>
      </c>
      <c r="L513" s="14" t="n">
        <f aca="false">IFERROR(C513/K513-1,0)</f>
        <v>0</v>
      </c>
      <c r="M513" s="10" t="n">
        <f aca="true">IFERROR(DATEDIF(TODAY(),EXPORT!E513,"d"),0)</f>
        <v>0</v>
      </c>
      <c r="N513" s="14" t="n">
        <f aca="false">IFERROR(J513/M513*30,0)</f>
        <v>0</v>
      </c>
      <c r="O513" s="9" t="n">
        <f aca="false">MAX(N513-0.005,0)*MAX(ABS(L513)-0.25,0)*IF(IF(M513&gt;=384,0,M513)&gt;0,(384-M513)/384,0)*10000000</f>
        <v>0</v>
      </c>
    </row>
    <row r="514" customFormat="false" ht="12.8" hidden="false" customHeight="false" outlineLevel="0" collapsed="false">
      <c r="A514" s="4" t="n">
        <f aca="false">EXPORT!A514</f>
        <v>0</v>
      </c>
      <c r="B514" s="4" t="n">
        <f aca="false">EXPORT!B514</f>
        <v>0</v>
      </c>
      <c r="C514" s="5" t="n">
        <f aca="false">IFERROR(VALUE(SUBSTITUTE(EXPORT!C514, " EUR", "")),0)</f>
        <v>0</v>
      </c>
      <c r="D514" s="5" t="n">
        <f aca="false">IFERROR(VALUE(SUBSTITUTE(EXPORT!D514, " EUR", "")),0)</f>
        <v>0</v>
      </c>
      <c r="E514" s="6" t="str">
        <f aca="false">CONCATENATE(MID(EXPORT!E514,7,4),"/",MID(EXPORT!E514,4,2),"/",LEFT(EXPORT!E514,2))</f>
        <v>//</v>
      </c>
      <c r="F514" s="5" t="n">
        <f aca="false">IFERROR(VALUE(EXPORT!G514),0)</f>
        <v>0</v>
      </c>
      <c r="G514" s="5" t="n">
        <f aca="false">IFERROR(VALUE(EXPORT!H514),0)</f>
        <v>0</v>
      </c>
      <c r="H514" s="5" t="n">
        <f aca="false">IFERROR(D514,0)</f>
        <v>0</v>
      </c>
      <c r="I514" s="7" t="n">
        <f aca="false">IFERROR(IF(C514&gt;100,C514/10,C514)/F514-1,0)</f>
        <v>0</v>
      </c>
      <c r="J514" s="7" t="n">
        <f aca="false">IFERROR(IF(H514&gt;100,H514/10,H514)/F514-1,0)</f>
        <v>0</v>
      </c>
      <c r="K514" s="5" t="n">
        <f aca="false">IFERROR(VALUE(SUBSTITUTE(EXPORT!F514, " EUR", "")),0)</f>
        <v>0</v>
      </c>
      <c r="L514" s="8" t="n">
        <f aca="false">IFERROR(C514/K514-1,0)</f>
        <v>0</v>
      </c>
      <c r="M514" s="4" t="n">
        <f aca="true">IFERROR(DATEDIF(TODAY(),EXPORT!E514,"d"),0)</f>
        <v>0</v>
      </c>
      <c r="N514" s="8" t="n">
        <f aca="false">IFERROR(J514/M514*30,0)</f>
        <v>0</v>
      </c>
      <c r="O514" s="9" t="n">
        <f aca="false">MAX(N514-0.005,0)*MAX(ABS(L514)-0.25,0)*IF(IF(M514&gt;=384,0,M514)&gt;0,(384-M514)/384,0)*10000000</f>
        <v>0</v>
      </c>
    </row>
    <row r="515" customFormat="false" ht="12.8" hidden="false" customHeight="false" outlineLevel="0" collapsed="false">
      <c r="A515" s="10" t="n">
        <f aca="false">EXPORT!A515</f>
        <v>0</v>
      </c>
      <c r="B515" s="10" t="n">
        <f aca="false">EXPORT!B515</f>
        <v>0</v>
      </c>
      <c r="C515" s="11" t="n">
        <f aca="false">IFERROR(VALUE(SUBSTITUTE(EXPORT!C515, " EUR", "")),0)</f>
        <v>0</v>
      </c>
      <c r="D515" s="11" t="n">
        <f aca="false">IFERROR(VALUE(SUBSTITUTE(EXPORT!D515, " EUR", "")),0)</f>
        <v>0</v>
      </c>
      <c r="E515" s="12" t="str">
        <f aca="false">CONCATENATE(MID(EXPORT!E515,7,4),"/",MID(EXPORT!E515,4,2),"/",LEFT(EXPORT!E515,2))</f>
        <v>//</v>
      </c>
      <c r="F515" s="11" t="n">
        <f aca="false">IFERROR(VALUE(EXPORT!G515),0)</f>
        <v>0</v>
      </c>
      <c r="G515" s="11" t="n">
        <f aca="false">IFERROR(VALUE(EXPORT!H515),0)</f>
        <v>0</v>
      </c>
      <c r="H515" s="11" t="n">
        <f aca="false">IFERROR(D515,0)</f>
        <v>0</v>
      </c>
      <c r="I515" s="13" t="n">
        <f aca="false">IFERROR(IF(C515&gt;100,C515/10,C515)/F515-1,0)</f>
        <v>0</v>
      </c>
      <c r="J515" s="13" t="n">
        <f aca="false">IFERROR(IF(H515&gt;100,H515/10,H515)/F515-1,0)</f>
        <v>0</v>
      </c>
      <c r="K515" s="11" t="n">
        <f aca="false">IFERROR(VALUE(SUBSTITUTE(EXPORT!F515, " EUR", "")),0)</f>
        <v>0</v>
      </c>
      <c r="L515" s="14" t="n">
        <f aca="false">IFERROR(C515/K515-1,0)</f>
        <v>0</v>
      </c>
      <c r="M515" s="10" t="n">
        <f aca="true">IFERROR(DATEDIF(TODAY(),EXPORT!E515,"d"),0)</f>
        <v>0</v>
      </c>
      <c r="N515" s="14" t="n">
        <f aca="false">IFERROR(J515/M515*30,0)</f>
        <v>0</v>
      </c>
      <c r="O515" s="9" t="n">
        <f aca="false">MAX(N515-0.005,0)*MAX(ABS(L515)-0.25,0)*IF(IF(M515&gt;=384,0,M515)&gt;0,(384-M515)/384,0)*10000000</f>
        <v>0</v>
      </c>
    </row>
    <row r="516" customFormat="false" ht="12.8" hidden="false" customHeight="false" outlineLevel="0" collapsed="false">
      <c r="A516" s="4" t="n">
        <f aca="false">EXPORT!A516</f>
        <v>0</v>
      </c>
      <c r="B516" s="4" t="n">
        <f aca="false">EXPORT!B516</f>
        <v>0</v>
      </c>
      <c r="C516" s="5" t="n">
        <f aca="false">IFERROR(VALUE(SUBSTITUTE(EXPORT!C516, " EUR", "")),0)</f>
        <v>0</v>
      </c>
      <c r="D516" s="5" t="n">
        <f aca="false">IFERROR(VALUE(SUBSTITUTE(EXPORT!D516, " EUR", "")),0)</f>
        <v>0</v>
      </c>
      <c r="E516" s="6" t="str">
        <f aca="false">CONCATENATE(MID(EXPORT!E516,7,4),"/",MID(EXPORT!E516,4,2),"/",LEFT(EXPORT!E516,2))</f>
        <v>//</v>
      </c>
      <c r="F516" s="5" t="n">
        <f aca="false">IFERROR(VALUE(EXPORT!G516),0)</f>
        <v>0</v>
      </c>
      <c r="G516" s="5" t="n">
        <f aca="false">IFERROR(VALUE(EXPORT!H516),0)</f>
        <v>0</v>
      </c>
      <c r="H516" s="5" t="n">
        <f aca="false">IFERROR(D516,0)</f>
        <v>0</v>
      </c>
      <c r="I516" s="7" t="n">
        <f aca="false">IFERROR(IF(C516&gt;100,C516/10,C516)/F516-1,0)</f>
        <v>0</v>
      </c>
      <c r="J516" s="7" t="n">
        <f aca="false">IFERROR(IF(H516&gt;100,H516/10,H516)/F516-1,0)</f>
        <v>0</v>
      </c>
      <c r="K516" s="5" t="n">
        <f aca="false">IFERROR(VALUE(SUBSTITUTE(EXPORT!F516, " EUR", "")),0)</f>
        <v>0</v>
      </c>
      <c r="L516" s="8" t="n">
        <f aca="false">IFERROR(C516/K516-1,0)</f>
        <v>0</v>
      </c>
      <c r="M516" s="4" t="n">
        <f aca="true">IFERROR(DATEDIF(TODAY(),EXPORT!E516,"d"),0)</f>
        <v>0</v>
      </c>
      <c r="N516" s="8" t="n">
        <f aca="false">IFERROR(J516/M516*30,0)</f>
        <v>0</v>
      </c>
      <c r="O516" s="9" t="n">
        <f aca="false">MAX(N516-0.005,0)*MAX(ABS(L516)-0.25,0)*IF(IF(M516&gt;=384,0,M516)&gt;0,(384-M516)/384,0)*10000000</f>
        <v>0</v>
      </c>
    </row>
    <row r="517" customFormat="false" ht="12.8" hidden="false" customHeight="false" outlineLevel="0" collapsed="false">
      <c r="A517" s="10" t="n">
        <f aca="false">EXPORT!A517</f>
        <v>0</v>
      </c>
      <c r="B517" s="10" t="n">
        <f aca="false">EXPORT!B517</f>
        <v>0</v>
      </c>
      <c r="C517" s="11" t="n">
        <f aca="false">IFERROR(VALUE(SUBSTITUTE(EXPORT!C517, " EUR", "")),0)</f>
        <v>0</v>
      </c>
      <c r="D517" s="11" t="n">
        <f aca="false">IFERROR(VALUE(SUBSTITUTE(EXPORT!D517, " EUR", "")),0)</f>
        <v>0</v>
      </c>
      <c r="E517" s="12" t="str">
        <f aca="false">CONCATENATE(MID(EXPORT!E517,7,4),"/",MID(EXPORT!E517,4,2),"/",LEFT(EXPORT!E517,2))</f>
        <v>//</v>
      </c>
      <c r="F517" s="11" t="n">
        <f aca="false">IFERROR(VALUE(EXPORT!G517),0)</f>
        <v>0</v>
      </c>
      <c r="G517" s="11" t="n">
        <f aca="false">IFERROR(VALUE(EXPORT!H517),0)</f>
        <v>0</v>
      </c>
      <c r="H517" s="11" t="n">
        <f aca="false">IFERROR(D517,0)</f>
        <v>0</v>
      </c>
      <c r="I517" s="13" t="n">
        <f aca="false">IFERROR(IF(C517&gt;100,C517/10,C517)/F517-1,0)</f>
        <v>0</v>
      </c>
      <c r="J517" s="13" t="n">
        <f aca="false">IFERROR(IF(H517&gt;100,H517/10,H517)/F517-1,0)</f>
        <v>0</v>
      </c>
      <c r="K517" s="11" t="n">
        <f aca="false">IFERROR(VALUE(SUBSTITUTE(EXPORT!F517, " EUR", "")),0)</f>
        <v>0</v>
      </c>
      <c r="L517" s="14" t="n">
        <f aca="false">IFERROR(C517/K517-1,0)</f>
        <v>0</v>
      </c>
      <c r="M517" s="10" t="n">
        <f aca="true">IFERROR(DATEDIF(TODAY(),EXPORT!E517,"d"),0)</f>
        <v>0</v>
      </c>
      <c r="N517" s="14" t="n">
        <f aca="false">IFERROR(J517/M517*30,0)</f>
        <v>0</v>
      </c>
      <c r="O517" s="9" t="n">
        <f aca="false">MAX(N517-0.005,0)*MAX(ABS(L517)-0.25,0)*IF(IF(M517&gt;=384,0,M517)&gt;0,(384-M517)/384,0)*10000000</f>
        <v>0</v>
      </c>
    </row>
    <row r="518" customFormat="false" ht="12.8" hidden="false" customHeight="false" outlineLevel="0" collapsed="false">
      <c r="A518" s="4" t="n">
        <f aca="false">EXPORT!A518</f>
        <v>0</v>
      </c>
      <c r="B518" s="4" t="n">
        <f aca="false">EXPORT!B518</f>
        <v>0</v>
      </c>
      <c r="C518" s="5" t="n">
        <f aca="false">IFERROR(VALUE(SUBSTITUTE(EXPORT!C518, " EUR", "")),0)</f>
        <v>0</v>
      </c>
      <c r="D518" s="5" t="n">
        <f aca="false">IFERROR(VALUE(SUBSTITUTE(EXPORT!D518, " EUR", "")),0)</f>
        <v>0</v>
      </c>
      <c r="E518" s="6" t="str">
        <f aca="false">CONCATENATE(MID(EXPORT!E518,7,4),"/",MID(EXPORT!E518,4,2),"/",LEFT(EXPORT!E518,2))</f>
        <v>//</v>
      </c>
      <c r="F518" s="5" t="n">
        <f aca="false">IFERROR(VALUE(EXPORT!G518),0)</f>
        <v>0</v>
      </c>
      <c r="G518" s="5" t="n">
        <f aca="false">IFERROR(VALUE(EXPORT!H518),0)</f>
        <v>0</v>
      </c>
      <c r="H518" s="5" t="n">
        <f aca="false">IFERROR(D518,0)</f>
        <v>0</v>
      </c>
      <c r="I518" s="7" t="n">
        <f aca="false">IFERROR(IF(C518&gt;100,C518/10,C518)/F518-1,0)</f>
        <v>0</v>
      </c>
      <c r="J518" s="7" t="n">
        <f aca="false">IFERROR(IF(H518&gt;100,H518/10,H518)/F518-1,0)</f>
        <v>0</v>
      </c>
      <c r="K518" s="5" t="n">
        <f aca="false">IFERROR(VALUE(SUBSTITUTE(EXPORT!F518, " EUR", "")),0)</f>
        <v>0</v>
      </c>
      <c r="L518" s="8" t="n">
        <f aca="false">IFERROR(C518/K518-1,0)</f>
        <v>0</v>
      </c>
      <c r="M518" s="4" t="n">
        <f aca="true">IFERROR(DATEDIF(TODAY(),EXPORT!E518,"d"),0)</f>
        <v>0</v>
      </c>
      <c r="N518" s="8" t="n">
        <f aca="false">IFERROR(J518/M518*30,0)</f>
        <v>0</v>
      </c>
      <c r="O518" s="9" t="n">
        <f aca="false">MAX(N518-0.005,0)*MAX(ABS(L518)-0.25,0)*IF(IF(M518&gt;=384,0,M518)&gt;0,(384-M518)/384,0)*10000000</f>
        <v>0</v>
      </c>
    </row>
    <row r="519" customFormat="false" ht="12.8" hidden="false" customHeight="false" outlineLevel="0" collapsed="false">
      <c r="A519" s="10" t="n">
        <f aca="false">EXPORT!A519</f>
        <v>0</v>
      </c>
      <c r="B519" s="10" t="n">
        <f aca="false">EXPORT!B519</f>
        <v>0</v>
      </c>
      <c r="C519" s="11" t="n">
        <f aca="false">IFERROR(VALUE(SUBSTITUTE(EXPORT!C519, " EUR", "")),0)</f>
        <v>0</v>
      </c>
      <c r="D519" s="11" t="n">
        <f aca="false">IFERROR(VALUE(SUBSTITUTE(EXPORT!D519, " EUR", "")),0)</f>
        <v>0</v>
      </c>
      <c r="E519" s="12" t="str">
        <f aca="false">CONCATENATE(MID(EXPORT!E519,7,4),"/",MID(EXPORT!E519,4,2),"/",LEFT(EXPORT!E519,2))</f>
        <v>//</v>
      </c>
      <c r="F519" s="11" t="n">
        <f aca="false">IFERROR(VALUE(EXPORT!G519),0)</f>
        <v>0</v>
      </c>
      <c r="G519" s="11" t="n">
        <f aca="false">IFERROR(VALUE(EXPORT!H519),0)</f>
        <v>0</v>
      </c>
      <c r="H519" s="11" t="n">
        <f aca="false">IFERROR(D519,0)</f>
        <v>0</v>
      </c>
      <c r="I519" s="13" t="n">
        <f aca="false">IFERROR(IF(C519&gt;100,C519/10,C519)/F519-1,0)</f>
        <v>0</v>
      </c>
      <c r="J519" s="13" t="n">
        <f aca="false">IFERROR(IF(H519&gt;100,H519/10,H519)/F519-1,0)</f>
        <v>0</v>
      </c>
      <c r="K519" s="11" t="n">
        <f aca="false">IFERROR(VALUE(SUBSTITUTE(EXPORT!F519, " EUR", "")),0)</f>
        <v>0</v>
      </c>
      <c r="L519" s="14" t="n">
        <f aca="false">IFERROR(C519/K519-1,0)</f>
        <v>0</v>
      </c>
      <c r="M519" s="10" t="n">
        <f aca="true">IFERROR(DATEDIF(TODAY(),EXPORT!E519,"d"),0)</f>
        <v>0</v>
      </c>
      <c r="N519" s="14" t="n">
        <f aca="false">IFERROR(J519/M519*30,0)</f>
        <v>0</v>
      </c>
      <c r="O519" s="9" t="n">
        <f aca="false">MAX(N519-0.005,0)*MAX(ABS(L519)-0.25,0)*IF(IF(M519&gt;=384,0,M519)&gt;0,(384-M519)/384,0)*10000000</f>
        <v>0</v>
      </c>
    </row>
    <row r="520" customFormat="false" ht="12.8" hidden="false" customHeight="false" outlineLevel="0" collapsed="false">
      <c r="A520" s="4" t="n">
        <f aca="false">EXPORT!A520</f>
        <v>0</v>
      </c>
      <c r="B520" s="4" t="n">
        <f aca="false">EXPORT!B520</f>
        <v>0</v>
      </c>
      <c r="C520" s="5" t="n">
        <f aca="false">IFERROR(VALUE(SUBSTITUTE(EXPORT!C520, " EUR", "")),0)</f>
        <v>0</v>
      </c>
      <c r="D520" s="5" t="n">
        <f aca="false">IFERROR(VALUE(SUBSTITUTE(EXPORT!D520, " EUR", "")),0)</f>
        <v>0</v>
      </c>
      <c r="E520" s="6" t="str">
        <f aca="false">CONCATENATE(MID(EXPORT!E520,7,4),"/",MID(EXPORT!E520,4,2),"/",LEFT(EXPORT!E520,2))</f>
        <v>//</v>
      </c>
      <c r="F520" s="5" t="n">
        <f aca="false">IFERROR(VALUE(EXPORT!G520),0)</f>
        <v>0</v>
      </c>
      <c r="G520" s="5" t="n">
        <f aca="false">IFERROR(VALUE(EXPORT!H520),0)</f>
        <v>0</v>
      </c>
      <c r="H520" s="5" t="n">
        <f aca="false">IFERROR(D520,0)</f>
        <v>0</v>
      </c>
      <c r="I520" s="7" t="n">
        <f aca="false">IFERROR(IF(C520&gt;100,C520/10,C520)/F520-1,0)</f>
        <v>0</v>
      </c>
      <c r="J520" s="7" t="n">
        <f aca="false">IFERROR(IF(H520&gt;100,H520/10,H520)/F520-1,0)</f>
        <v>0</v>
      </c>
      <c r="K520" s="5" t="n">
        <f aca="false">IFERROR(VALUE(SUBSTITUTE(EXPORT!F520, " EUR", "")),0)</f>
        <v>0</v>
      </c>
      <c r="L520" s="8" t="n">
        <f aca="false">IFERROR(C520/K520-1,0)</f>
        <v>0</v>
      </c>
      <c r="M520" s="4" t="n">
        <f aca="true">IFERROR(DATEDIF(TODAY(),EXPORT!E520,"d"),0)</f>
        <v>0</v>
      </c>
      <c r="N520" s="8" t="n">
        <f aca="false">IFERROR(J520/M520*30,0)</f>
        <v>0</v>
      </c>
      <c r="O520" s="9" t="n">
        <f aca="false">MAX(N520-0.005,0)*MAX(ABS(L520)-0.25,0)*IF(IF(M520&gt;=384,0,M520)&gt;0,(384-M520)/384,0)*10000000</f>
        <v>0</v>
      </c>
    </row>
    <row r="521" customFormat="false" ht="12.8" hidden="false" customHeight="false" outlineLevel="0" collapsed="false">
      <c r="A521" s="10" t="n">
        <f aca="false">EXPORT!A521</f>
        <v>0</v>
      </c>
      <c r="B521" s="10" t="n">
        <f aca="false">EXPORT!B521</f>
        <v>0</v>
      </c>
      <c r="C521" s="11" t="n">
        <f aca="false">IFERROR(VALUE(SUBSTITUTE(EXPORT!C521, " EUR", "")),0)</f>
        <v>0</v>
      </c>
      <c r="D521" s="11" t="n">
        <f aca="false">IFERROR(VALUE(SUBSTITUTE(EXPORT!D521, " EUR", "")),0)</f>
        <v>0</v>
      </c>
      <c r="E521" s="12" t="str">
        <f aca="false">CONCATENATE(MID(EXPORT!E521,7,4),"/",MID(EXPORT!E521,4,2),"/",LEFT(EXPORT!E521,2))</f>
        <v>//</v>
      </c>
      <c r="F521" s="11" t="n">
        <f aca="false">IFERROR(VALUE(EXPORT!G521),0)</f>
        <v>0</v>
      </c>
      <c r="G521" s="11" t="n">
        <f aca="false">IFERROR(VALUE(EXPORT!H521),0)</f>
        <v>0</v>
      </c>
      <c r="H521" s="11" t="n">
        <f aca="false">IFERROR(D521,0)</f>
        <v>0</v>
      </c>
      <c r="I521" s="13" t="n">
        <f aca="false">IFERROR(IF(C521&gt;100,C521/10,C521)/F521-1,0)</f>
        <v>0</v>
      </c>
      <c r="J521" s="13" t="n">
        <f aca="false">IFERROR(IF(H521&gt;100,H521/10,H521)/F521-1,0)</f>
        <v>0</v>
      </c>
      <c r="K521" s="11" t="n">
        <f aca="false">IFERROR(VALUE(SUBSTITUTE(EXPORT!F521, " EUR", "")),0)</f>
        <v>0</v>
      </c>
      <c r="L521" s="14" t="n">
        <f aca="false">IFERROR(C521/K521-1,0)</f>
        <v>0</v>
      </c>
      <c r="M521" s="10" t="n">
        <f aca="true">IFERROR(DATEDIF(TODAY(),EXPORT!E521,"d"),0)</f>
        <v>0</v>
      </c>
      <c r="N521" s="14" t="n">
        <f aca="false">IFERROR(J521/M521*30,0)</f>
        <v>0</v>
      </c>
      <c r="O521" s="9" t="n">
        <f aca="false">MAX(N521-0.005,0)*MAX(ABS(L521)-0.25,0)*IF(IF(M521&gt;=384,0,M521)&gt;0,(384-M521)/384,0)*10000000</f>
        <v>0</v>
      </c>
    </row>
    <row r="522" customFormat="false" ht="12.8" hidden="false" customHeight="false" outlineLevel="0" collapsed="false">
      <c r="A522" s="4" t="n">
        <f aca="false">EXPORT!A522</f>
        <v>0</v>
      </c>
      <c r="B522" s="4" t="n">
        <f aca="false">EXPORT!B522</f>
        <v>0</v>
      </c>
      <c r="C522" s="5" t="n">
        <f aca="false">IFERROR(VALUE(SUBSTITUTE(EXPORT!C522, " EUR", "")),0)</f>
        <v>0</v>
      </c>
      <c r="D522" s="5" t="n">
        <f aca="false">IFERROR(VALUE(SUBSTITUTE(EXPORT!D522, " EUR", "")),0)</f>
        <v>0</v>
      </c>
      <c r="E522" s="6" t="str">
        <f aca="false">CONCATENATE(MID(EXPORT!E522,7,4),"/",MID(EXPORT!E522,4,2),"/",LEFT(EXPORT!E522,2))</f>
        <v>//</v>
      </c>
      <c r="F522" s="5" t="n">
        <f aca="false">IFERROR(VALUE(EXPORT!G522),0)</f>
        <v>0</v>
      </c>
      <c r="G522" s="5" t="n">
        <f aca="false">IFERROR(VALUE(EXPORT!H522),0)</f>
        <v>0</v>
      </c>
      <c r="H522" s="5" t="n">
        <f aca="false">IFERROR(D522,0)</f>
        <v>0</v>
      </c>
      <c r="I522" s="7" t="n">
        <f aca="false">IFERROR(IF(C522&gt;100,C522/10,C522)/F522-1,0)</f>
        <v>0</v>
      </c>
      <c r="J522" s="7" t="n">
        <f aca="false">IFERROR(IF(H522&gt;100,H522/10,H522)/F522-1,0)</f>
        <v>0</v>
      </c>
      <c r="K522" s="5" t="n">
        <f aca="false">IFERROR(VALUE(SUBSTITUTE(EXPORT!F522, " EUR", "")),0)</f>
        <v>0</v>
      </c>
      <c r="L522" s="8" t="n">
        <f aca="false">IFERROR(C522/K522-1,0)</f>
        <v>0</v>
      </c>
      <c r="M522" s="4" t="n">
        <f aca="true">IFERROR(DATEDIF(TODAY(),EXPORT!E522,"d"),0)</f>
        <v>0</v>
      </c>
      <c r="N522" s="8" t="n">
        <f aca="false">IFERROR(J522/M522*30,0)</f>
        <v>0</v>
      </c>
      <c r="O522" s="9" t="n">
        <f aca="false">MAX(N522-0.005,0)*MAX(ABS(L522)-0.25,0)*IF(IF(M522&gt;=384,0,M522)&gt;0,(384-M522)/384,0)*10000000</f>
        <v>0</v>
      </c>
    </row>
    <row r="523" customFormat="false" ht="12.8" hidden="false" customHeight="false" outlineLevel="0" collapsed="false">
      <c r="A523" s="10" t="n">
        <f aca="false">EXPORT!A523</f>
        <v>0</v>
      </c>
      <c r="B523" s="10" t="n">
        <f aca="false">EXPORT!B523</f>
        <v>0</v>
      </c>
      <c r="C523" s="11" t="n">
        <f aca="false">IFERROR(VALUE(SUBSTITUTE(EXPORT!C523, " EUR", "")),0)</f>
        <v>0</v>
      </c>
      <c r="D523" s="11" t="n">
        <f aca="false">IFERROR(VALUE(SUBSTITUTE(EXPORT!D523, " EUR", "")),0)</f>
        <v>0</v>
      </c>
      <c r="E523" s="12" t="str">
        <f aca="false">CONCATENATE(MID(EXPORT!E523,7,4),"/",MID(EXPORT!E523,4,2),"/",LEFT(EXPORT!E523,2))</f>
        <v>//</v>
      </c>
      <c r="F523" s="11" t="n">
        <f aca="false">IFERROR(VALUE(EXPORT!G523),0)</f>
        <v>0</v>
      </c>
      <c r="G523" s="11" t="n">
        <f aca="false">IFERROR(VALUE(EXPORT!H523),0)</f>
        <v>0</v>
      </c>
      <c r="H523" s="11" t="n">
        <f aca="false">IFERROR(D523,0)</f>
        <v>0</v>
      </c>
      <c r="I523" s="13" t="n">
        <f aca="false">IFERROR(IF(C523&gt;100,C523/10,C523)/F523-1,0)</f>
        <v>0</v>
      </c>
      <c r="J523" s="13" t="n">
        <f aca="false">IFERROR(IF(H523&gt;100,H523/10,H523)/F523-1,0)</f>
        <v>0</v>
      </c>
      <c r="K523" s="11" t="n">
        <f aca="false">IFERROR(VALUE(SUBSTITUTE(EXPORT!F523, " EUR", "")),0)</f>
        <v>0</v>
      </c>
      <c r="L523" s="14" t="n">
        <f aca="false">IFERROR(C523/K523-1,0)</f>
        <v>0</v>
      </c>
      <c r="M523" s="10" t="n">
        <f aca="true">IFERROR(DATEDIF(TODAY(),EXPORT!E523,"d"),0)</f>
        <v>0</v>
      </c>
      <c r="N523" s="14" t="n">
        <f aca="false">IFERROR(J523/M523*30,0)</f>
        <v>0</v>
      </c>
      <c r="O523" s="9" t="n">
        <f aca="false">MAX(N523-0.005,0)*MAX(ABS(L523)-0.25,0)*IF(IF(M523&gt;=384,0,M523)&gt;0,(384-M523)/384,0)*10000000</f>
        <v>0</v>
      </c>
    </row>
    <row r="524" customFormat="false" ht="12.8" hidden="false" customHeight="false" outlineLevel="0" collapsed="false">
      <c r="A524" s="4" t="n">
        <f aca="false">EXPORT!A524</f>
        <v>0</v>
      </c>
      <c r="B524" s="4" t="n">
        <f aca="false">EXPORT!B524</f>
        <v>0</v>
      </c>
      <c r="C524" s="5" t="n">
        <f aca="false">IFERROR(VALUE(SUBSTITUTE(EXPORT!C524, " EUR", "")),0)</f>
        <v>0</v>
      </c>
      <c r="D524" s="5" t="n">
        <f aca="false">IFERROR(VALUE(SUBSTITUTE(EXPORT!D524, " EUR", "")),0)</f>
        <v>0</v>
      </c>
      <c r="E524" s="6" t="str">
        <f aca="false">CONCATENATE(MID(EXPORT!E524,7,4),"/",MID(EXPORT!E524,4,2),"/",LEFT(EXPORT!E524,2))</f>
        <v>//</v>
      </c>
      <c r="F524" s="5" t="n">
        <f aca="false">IFERROR(VALUE(EXPORT!G524),0)</f>
        <v>0</v>
      </c>
      <c r="G524" s="5" t="n">
        <f aca="false">IFERROR(VALUE(EXPORT!H524),0)</f>
        <v>0</v>
      </c>
      <c r="H524" s="5" t="n">
        <f aca="false">IFERROR(D524,0)</f>
        <v>0</v>
      </c>
      <c r="I524" s="7" t="n">
        <f aca="false">IFERROR(IF(C524&gt;100,C524/10,C524)/F524-1,0)</f>
        <v>0</v>
      </c>
      <c r="J524" s="7" t="n">
        <f aca="false">IFERROR(IF(H524&gt;100,H524/10,H524)/F524-1,0)</f>
        <v>0</v>
      </c>
      <c r="K524" s="5" t="n">
        <f aca="false">IFERROR(VALUE(SUBSTITUTE(EXPORT!F524, " EUR", "")),0)</f>
        <v>0</v>
      </c>
      <c r="L524" s="8" t="n">
        <f aca="false">IFERROR(C524/K524-1,0)</f>
        <v>0</v>
      </c>
      <c r="M524" s="4" t="n">
        <f aca="true">IFERROR(DATEDIF(TODAY(),EXPORT!E524,"d"),0)</f>
        <v>0</v>
      </c>
      <c r="N524" s="8" t="n">
        <f aca="false">IFERROR(J524/M524*30,0)</f>
        <v>0</v>
      </c>
      <c r="O524" s="9" t="n">
        <f aca="false">MAX(N524-0.005,0)*MAX(ABS(L524)-0.25,0)*IF(IF(M524&gt;=384,0,M524)&gt;0,(384-M524)/384,0)*10000000</f>
        <v>0</v>
      </c>
    </row>
    <row r="525" customFormat="false" ht="12.8" hidden="false" customHeight="false" outlineLevel="0" collapsed="false">
      <c r="A525" s="10" t="n">
        <f aca="false">EXPORT!A525</f>
        <v>0</v>
      </c>
      <c r="B525" s="10" t="n">
        <f aca="false">EXPORT!B525</f>
        <v>0</v>
      </c>
      <c r="C525" s="11" t="n">
        <f aca="false">IFERROR(VALUE(SUBSTITUTE(EXPORT!C525, " EUR", "")),0)</f>
        <v>0</v>
      </c>
      <c r="D525" s="11" t="n">
        <f aca="false">IFERROR(VALUE(SUBSTITUTE(EXPORT!D525, " EUR", "")),0)</f>
        <v>0</v>
      </c>
      <c r="E525" s="12" t="str">
        <f aca="false">CONCATENATE(MID(EXPORT!E525,7,4),"/",MID(EXPORT!E525,4,2),"/",LEFT(EXPORT!E525,2))</f>
        <v>//</v>
      </c>
      <c r="F525" s="11" t="n">
        <f aca="false">IFERROR(VALUE(EXPORT!G525),0)</f>
        <v>0</v>
      </c>
      <c r="G525" s="11" t="n">
        <f aca="false">IFERROR(VALUE(EXPORT!H525),0)</f>
        <v>0</v>
      </c>
      <c r="H525" s="11" t="n">
        <f aca="false">IFERROR(D525,0)</f>
        <v>0</v>
      </c>
      <c r="I525" s="13" t="n">
        <f aca="false">IFERROR(IF(C525&gt;100,C525/10,C525)/F525-1,0)</f>
        <v>0</v>
      </c>
      <c r="J525" s="13" t="n">
        <f aca="false">IFERROR(IF(H525&gt;100,H525/10,H525)/F525-1,0)</f>
        <v>0</v>
      </c>
      <c r="K525" s="11" t="n">
        <f aca="false">IFERROR(VALUE(SUBSTITUTE(EXPORT!F525, " EUR", "")),0)</f>
        <v>0</v>
      </c>
      <c r="L525" s="14" t="n">
        <f aca="false">IFERROR(C525/K525-1,0)</f>
        <v>0</v>
      </c>
      <c r="M525" s="10" t="n">
        <f aca="true">IFERROR(DATEDIF(TODAY(),EXPORT!E525,"d"),0)</f>
        <v>0</v>
      </c>
      <c r="N525" s="14" t="n">
        <f aca="false">IFERROR(J525/M525*30,0)</f>
        <v>0</v>
      </c>
      <c r="O525" s="9" t="n">
        <f aca="false">MAX(N525-0.005,0)*MAX(ABS(L525)-0.25,0)*IF(IF(M525&gt;=384,0,M525)&gt;0,(384-M525)/384,0)*10000000</f>
        <v>0</v>
      </c>
    </row>
    <row r="526" customFormat="false" ht="12.8" hidden="false" customHeight="false" outlineLevel="0" collapsed="false">
      <c r="A526" s="4" t="n">
        <f aca="false">EXPORT!A526</f>
        <v>0</v>
      </c>
      <c r="B526" s="4" t="n">
        <f aca="false">EXPORT!B526</f>
        <v>0</v>
      </c>
      <c r="C526" s="5" t="n">
        <f aca="false">IFERROR(VALUE(SUBSTITUTE(EXPORT!C526, " EUR", "")),0)</f>
        <v>0</v>
      </c>
      <c r="D526" s="5" t="n">
        <f aca="false">IFERROR(VALUE(SUBSTITUTE(EXPORT!D526, " EUR", "")),0)</f>
        <v>0</v>
      </c>
      <c r="E526" s="6" t="str">
        <f aca="false">CONCATENATE(MID(EXPORT!E526,7,4),"/",MID(EXPORT!E526,4,2),"/",LEFT(EXPORT!E526,2))</f>
        <v>//</v>
      </c>
      <c r="F526" s="5" t="n">
        <f aca="false">IFERROR(VALUE(EXPORT!G526),0)</f>
        <v>0</v>
      </c>
      <c r="G526" s="5" t="n">
        <f aca="false">IFERROR(VALUE(EXPORT!H526),0)</f>
        <v>0</v>
      </c>
      <c r="H526" s="5" t="n">
        <f aca="false">IFERROR(D526,0)</f>
        <v>0</v>
      </c>
      <c r="I526" s="7" t="n">
        <f aca="false">IFERROR(IF(C526&gt;100,C526/10,C526)/F526-1,0)</f>
        <v>0</v>
      </c>
      <c r="J526" s="7" t="n">
        <f aca="false">IFERROR(IF(H526&gt;100,H526/10,H526)/F526-1,0)</f>
        <v>0</v>
      </c>
      <c r="K526" s="5" t="n">
        <f aca="false">IFERROR(VALUE(SUBSTITUTE(EXPORT!F526, " EUR", "")),0)</f>
        <v>0</v>
      </c>
      <c r="L526" s="8" t="n">
        <f aca="false">IFERROR(C526/K526-1,0)</f>
        <v>0</v>
      </c>
      <c r="M526" s="4" t="n">
        <f aca="true">IFERROR(DATEDIF(TODAY(),EXPORT!E526,"d"),0)</f>
        <v>0</v>
      </c>
      <c r="N526" s="8" t="n">
        <f aca="false">IFERROR(J526/M526*30,0)</f>
        <v>0</v>
      </c>
      <c r="O526" s="9" t="n">
        <f aca="false">MAX(N526-0.005,0)*MAX(ABS(L526)-0.25,0)*IF(IF(M526&gt;=384,0,M526)&gt;0,(384-M526)/384,0)*10000000</f>
        <v>0</v>
      </c>
    </row>
    <row r="527" customFormat="false" ht="12.8" hidden="false" customHeight="false" outlineLevel="0" collapsed="false">
      <c r="A527" s="10" t="n">
        <f aca="false">EXPORT!A527</f>
        <v>0</v>
      </c>
      <c r="B527" s="10" t="n">
        <f aca="false">EXPORT!B527</f>
        <v>0</v>
      </c>
      <c r="C527" s="11" t="n">
        <f aca="false">IFERROR(VALUE(SUBSTITUTE(EXPORT!C527, " EUR", "")),0)</f>
        <v>0</v>
      </c>
      <c r="D527" s="11" t="n">
        <f aca="false">IFERROR(VALUE(SUBSTITUTE(EXPORT!D527, " EUR", "")),0)</f>
        <v>0</v>
      </c>
      <c r="E527" s="12" t="str">
        <f aca="false">CONCATENATE(MID(EXPORT!E527,7,4),"/",MID(EXPORT!E527,4,2),"/",LEFT(EXPORT!E527,2))</f>
        <v>//</v>
      </c>
      <c r="F527" s="11" t="n">
        <f aca="false">IFERROR(VALUE(EXPORT!G527),0)</f>
        <v>0</v>
      </c>
      <c r="G527" s="11" t="n">
        <f aca="false">IFERROR(VALUE(EXPORT!H527),0)</f>
        <v>0</v>
      </c>
      <c r="H527" s="11" t="n">
        <f aca="false">IFERROR(D527,0)</f>
        <v>0</v>
      </c>
      <c r="I527" s="13" t="n">
        <f aca="false">IFERROR(IF(C527&gt;100,C527/10,C527)/F527-1,0)</f>
        <v>0</v>
      </c>
      <c r="J527" s="13" t="n">
        <f aca="false">IFERROR(IF(H527&gt;100,H527/10,H527)/F527-1,0)</f>
        <v>0</v>
      </c>
      <c r="K527" s="11" t="n">
        <f aca="false">IFERROR(VALUE(SUBSTITUTE(EXPORT!F527, " EUR", "")),0)</f>
        <v>0</v>
      </c>
      <c r="L527" s="14" t="n">
        <f aca="false">IFERROR(C527/K527-1,0)</f>
        <v>0</v>
      </c>
      <c r="M527" s="10" t="n">
        <f aca="true">IFERROR(DATEDIF(TODAY(),EXPORT!E527,"d"),0)</f>
        <v>0</v>
      </c>
      <c r="N527" s="14" t="n">
        <f aca="false">IFERROR(J527/M527*30,0)</f>
        <v>0</v>
      </c>
      <c r="O527" s="9" t="n">
        <f aca="false">MAX(N527-0.005,0)*MAX(ABS(L527)-0.25,0)*IF(IF(M527&gt;=384,0,M527)&gt;0,(384-M527)/384,0)*10000000</f>
        <v>0</v>
      </c>
    </row>
    <row r="528" customFormat="false" ht="12.8" hidden="false" customHeight="false" outlineLevel="0" collapsed="false">
      <c r="A528" s="4" t="n">
        <f aca="false">EXPORT!A528</f>
        <v>0</v>
      </c>
      <c r="B528" s="4" t="n">
        <f aca="false">EXPORT!B528</f>
        <v>0</v>
      </c>
      <c r="C528" s="5" t="n">
        <f aca="false">IFERROR(VALUE(SUBSTITUTE(EXPORT!C528, " EUR", "")),0)</f>
        <v>0</v>
      </c>
      <c r="D528" s="5" t="n">
        <f aca="false">IFERROR(VALUE(SUBSTITUTE(EXPORT!D528, " EUR", "")),0)</f>
        <v>0</v>
      </c>
      <c r="E528" s="6" t="str">
        <f aca="false">CONCATENATE(MID(EXPORT!E528,7,4),"/",MID(EXPORT!E528,4,2),"/",LEFT(EXPORT!E528,2))</f>
        <v>//</v>
      </c>
      <c r="F528" s="5" t="n">
        <f aca="false">IFERROR(VALUE(EXPORT!G528),0)</f>
        <v>0</v>
      </c>
      <c r="G528" s="5" t="n">
        <f aca="false">IFERROR(VALUE(EXPORT!H528),0)</f>
        <v>0</v>
      </c>
      <c r="H528" s="5" t="n">
        <f aca="false">IFERROR(D528,0)</f>
        <v>0</v>
      </c>
      <c r="I528" s="7" t="n">
        <f aca="false">IFERROR(IF(C528&gt;100,C528/10,C528)/F528-1,0)</f>
        <v>0</v>
      </c>
      <c r="J528" s="7" t="n">
        <f aca="false">IFERROR(IF(H528&gt;100,H528/10,H528)/F528-1,0)</f>
        <v>0</v>
      </c>
      <c r="K528" s="5" t="n">
        <f aca="false">IFERROR(VALUE(SUBSTITUTE(EXPORT!F528, " EUR", "")),0)</f>
        <v>0</v>
      </c>
      <c r="L528" s="8" t="n">
        <f aca="false">IFERROR(C528/K528-1,0)</f>
        <v>0</v>
      </c>
      <c r="M528" s="4" t="n">
        <f aca="true">IFERROR(DATEDIF(TODAY(),EXPORT!E528,"d"),0)</f>
        <v>0</v>
      </c>
      <c r="N528" s="8" t="n">
        <f aca="false">IFERROR(J528/M528*30,0)</f>
        <v>0</v>
      </c>
      <c r="O528" s="9" t="n">
        <f aca="false">MAX(N528-0.005,0)*MAX(ABS(L528)-0.25,0)*IF(IF(M528&gt;=384,0,M528)&gt;0,(384-M528)/384,0)*10000000</f>
        <v>0</v>
      </c>
    </row>
    <row r="529" customFormat="false" ht="12.8" hidden="false" customHeight="false" outlineLevel="0" collapsed="false">
      <c r="A529" s="10" t="n">
        <f aca="false">EXPORT!A529</f>
        <v>0</v>
      </c>
      <c r="B529" s="10" t="n">
        <f aca="false">EXPORT!B529</f>
        <v>0</v>
      </c>
      <c r="C529" s="11" t="n">
        <f aca="false">IFERROR(VALUE(SUBSTITUTE(EXPORT!C529, " EUR", "")),0)</f>
        <v>0</v>
      </c>
      <c r="D529" s="11" t="n">
        <f aca="false">IFERROR(VALUE(SUBSTITUTE(EXPORT!D529, " EUR", "")),0)</f>
        <v>0</v>
      </c>
      <c r="E529" s="12" t="str">
        <f aca="false">CONCATENATE(MID(EXPORT!E529,7,4),"/",MID(EXPORT!E529,4,2),"/",LEFT(EXPORT!E529,2))</f>
        <v>//</v>
      </c>
      <c r="F529" s="11" t="n">
        <f aca="false">IFERROR(VALUE(EXPORT!G529),0)</f>
        <v>0</v>
      </c>
      <c r="G529" s="11" t="n">
        <f aca="false">IFERROR(VALUE(EXPORT!H529),0)</f>
        <v>0</v>
      </c>
      <c r="H529" s="11" t="n">
        <f aca="false">IFERROR(D529,0)</f>
        <v>0</v>
      </c>
      <c r="I529" s="13" t="n">
        <f aca="false">IFERROR(IF(C529&gt;100,C529/10,C529)/F529-1,0)</f>
        <v>0</v>
      </c>
      <c r="J529" s="13" t="n">
        <f aca="false">IFERROR(IF(H529&gt;100,H529/10,H529)/F529-1,0)</f>
        <v>0</v>
      </c>
      <c r="K529" s="11" t="n">
        <f aca="false">IFERROR(VALUE(SUBSTITUTE(EXPORT!F529, " EUR", "")),0)</f>
        <v>0</v>
      </c>
      <c r="L529" s="14" t="n">
        <f aca="false">IFERROR(C529/K529-1,0)</f>
        <v>0</v>
      </c>
      <c r="M529" s="10" t="n">
        <f aca="true">IFERROR(DATEDIF(TODAY(),EXPORT!E529,"d"),0)</f>
        <v>0</v>
      </c>
      <c r="N529" s="14" t="n">
        <f aca="false">IFERROR(J529/M529*30,0)</f>
        <v>0</v>
      </c>
      <c r="O529" s="9" t="n">
        <f aca="false">MAX(N529-0.005,0)*MAX(ABS(L529)-0.25,0)*IF(IF(M529&gt;=384,0,M529)&gt;0,(384-M529)/384,0)*10000000</f>
        <v>0</v>
      </c>
    </row>
    <row r="530" customFormat="false" ht="12.8" hidden="false" customHeight="false" outlineLevel="0" collapsed="false">
      <c r="A530" s="4" t="n">
        <f aca="false">EXPORT!A530</f>
        <v>0</v>
      </c>
      <c r="B530" s="4" t="n">
        <f aca="false">EXPORT!B530</f>
        <v>0</v>
      </c>
      <c r="C530" s="5" t="n">
        <f aca="false">IFERROR(VALUE(SUBSTITUTE(EXPORT!C530, " EUR", "")),0)</f>
        <v>0</v>
      </c>
      <c r="D530" s="5" t="n">
        <f aca="false">IFERROR(VALUE(SUBSTITUTE(EXPORT!D530, " EUR", "")),0)</f>
        <v>0</v>
      </c>
      <c r="E530" s="6" t="str">
        <f aca="false">CONCATENATE(MID(EXPORT!E530,7,4),"/",MID(EXPORT!E530,4,2),"/",LEFT(EXPORT!E530,2))</f>
        <v>//</v>
      </c>
      <c r="F530" s="5" t="n">
        <f aca="false">IFERROR(VALUE(EXPORT!G530),0)</f>
        <v>0</v>
      </c>
      <c r="G530" s="5" t="n">
        <f aca="false">IFERROR(VALUE(EXPORT!H530),0)</f>
        <v>0</v>
      </c>
      <c r="H530" s="5" t="n">
        <f aca="false">IFERROR(D530,0)</f>
        <v>0</v>
      </c>
      <c r="I530" s="7" t="n">
        <f aca="false">IFERROR(IF(C530&gt;100,C530/10,C530)/F530-1,0)</f>
        <v>0</v>
      </c>
      <c r="J530" s="7" t="n">
        <f aca="false">IFERROR(IF(H530&gt;100,H530/10,H530)/F530-1,0)</f>
        <v>0</v>
      </c>
      <c r="K530" s="5" t="n">
        <f aca="false">IFERROR(VALUE(SUBSTITUTE(EXPORT!F530, " EUR", "")),0)</f>
        <v>0</v>
      </c>
      <c r="L530" s="8" t="n">
        <f aca="false">IFERROR(C530/K530-1,0)</f>
        <v>0</v>
      </c>
      <c r="M530" s="4" t="n">
        <f aca="true">IFERROR(DATEDIF(TODAY(),EXPORT!E530,"d"),0)</f>
        <v>0</v>
      </c>
      <c r="N530" s="8" t="n">
        <f aca="false">IFERROR(J530/M530*30,0)</f>
        <v>0</v>
      </c>
      <c r="O530" s="9" t="n">
        <f aca="false">MAX(N530-0.005,0)*MAX(ABS(L530)-0.25,0)*IF(IF(M530&gt;=384,0,M530)&gt;0,(384-M530)/384,0)*10000000</f>
        <v>0</v>
      </c>
    </row>
    <row r="531" customFormat="false" ht="12.8" hidden="false" customHeight="false" outlineLevel="0" collapsed="false">
      <c r="A531" s="10" t="n">
        <f aca="false">EXPORT!A531</f>
        <v>0</v>
      </c>
      <c r="B531" s="10" t="n">
        <f aca="false">EXPORT!B531</f>
        <v>0</v>
      </c>
      <c r="C531" s="11" t="n">
        <f aca="false">IFERROR(VALUE(SUBSTITUTE(EXPORT!C531, " EUR", "")),0)</f>
        <v>0</v>
      </c>
      <c r="D531" s="11" t="n">
        <f aca="false">IFERROR(VALUE(SUBSTITUTE(EXPORT!D531, " EUR", "")),0)</f>
        <v>0</v>
      </c>
      <c r="E531" s="12" t="str">
        <f aca="false">CONCATENATE(MID(EXPORT!E531,7,4),"/",MID(EXPORT!E531,4,2),"/",LEFT(EXPORT!E531,2))</f>
        <v>//</v>
      </c>
      <c r="F531" s="11" t="n">
        <f aca="false">IFERROR(VALUE(EXPORT!G531),0)</f>
        <v>0</v>
      </c>
      <c r="G531" s="11" t="n">
        <f aca="false">IFERROR(VALUE(EXPORT!H531),0)</f>
        <v>0</v>
      </c>
      <c r="H531" s="11" t="n">
        <f aca="false">IFERROR(D531,0)</f>
        <v>0</v>
      </c>
      <c r="I531" s="13" t="n">
        <f aca="false">IFERROR(IF(C531&gt;100,C531/10,C531)/F531-1,0)</f>
        <v>0</v>
      </c>
      <c r="J531" s="13" t="n">
        <f aca="false">IFERROR(IF(H531&gt;100,H531/10,H531)/F531-1,0)</f>
        <v>0</v>
      </c>
      <c r="K531" s="11" t="n">
        <f aca="false">IFERROR(VALUE(SUBSTITUTE(EXPORT!F531, " EUR", "")),0)</f>
        <v>0</v>
      </c>
      <c r="L531" s="14" t="n">
        <f aca="false">IFERROR(C531/K531-1,0)</f>
        <v>0</v>
      </c>
      <c r="M531" s="10" t="n">
        <f aca="true">IFERROR(DATEDIF(TODAY(),EXPORT!E531,"d"),0)</f>
        <v>0</v>
      </c>
      <c r="N531" s="14" t="n">
        <f aca="false">IFERROR(J531/M531*30,0)</f>
        <v>0</v>
      </c>
      <c r="O531" s="9" t="n">
        <f aca="false">MAX(N531-0.005,0)*MAX(ABS(L531)-0.25,0)*IF(IF(M531&gt;=384,0,M531)&gt;0,(384-M531)/384,0)*10000000</f>
        <v>0</v>
      </c>
    </row>
    <row r="532" customFormat="false" ht="12.8" hidden="false" customHeight="false" outlineLevel="0" collapsed="false">
      <c r="A532" s="4" t="n">
        <f aca="false">EXPORT!A532</f>
        <v>0</v>
      </c>
      <c r="B532" s="4" t="n">
        <f aca="false">EXPORT!B532</f>
        <v>0</v>
      </c>
      <c r="C532" s="5" t="n">
        <f aca="false">IFERROR(VALUE(SUBSTITUTE(EXPORT!C532, " EUR", "")),0)</f>
        <v>0</v>
      </c>
      <c r="D532" s="5" t="n">
        <f aca="false">IFERROR(VALUE(SUBSTITUTE(EXPORT!D532, " EUR", "")),0)</f>
        <v>0</v>
      </c>
      <c r="E532" s="6" t="str">
        <f aca="false">CONCATENATE(MID(EXPORT!E532,7,4),"/",MID(EXPORT!E532,4,2),"/",LEFT(EXPORT!E532,2))</f>
        <v>//</v>
      </c>
      <c r="F532" s="5" t="n">
        <f aca="false">IFERROR(VALUE(EXPORT!G532),0)</f>
        <v>0</v>
      </c>
      <c r="G532" s="5" t="n">
        <f aca="false">IFERROR(VALUE(EXPORT!H532),0)</f>
        <v>0</v>
      </c>
      <c r="H532" s="5" t="n">
        <f aca="false">IFERROR(D532,0)</f>
        <v>0</v>
      </c>
      <c r="I532" s="7" t="n">
        <f aca="false">IFERROR(IF(C532&gt;100,C532/10,C532)/F532-1,0)</f>
        <v>0</v>
      </c>
      <c r="J532" s="7" t="n">
        <f aca="false">IFERROR(IF(H532&gt;100,H532/10,H532)/F532-1,0)</f>
        <v>0</v>
      </c>
      <c r="K532" s="5" t="n">
        <f aca="false">IFERROR(VALUE(SUBSTITUTE(EXPORT!F532, " EUR", "")),0)</f>
        <v>0</v>
      </c>
      <c r="L532" s="8" t="n">
        <f aca="false">IFERROR(C532/K532-1,0)</f>
        <v>0</v>
      </c>
      <c r="M532" s="4" t="n">
        <f aca="true">IFERROR(DATEDIF(TODAY(),EXPORT!E532,"d"),0)</f>
        <v>0</v>
      </c>
      <c r="N532" s="8" t="n">
        <f aca="false">IFERROR(J532/M532*30,0)</f>
        <v>0</v>
      </c>
      <c r="O532" s="9" t="n">
        <f aca="false">MAX(N532-0.005,0)*MAX(ABS(L532)-0.25,0)*IF(IF(M532&gt;=384,0,M532)&gt;0,(384-M532)/384,0)*10000000</f>
        <v>0</v>
      </c>
    </row>
    <row r="533" customFormat="false" ht="12.8" hidden="false" customHeight="false" outlineLevel="0" collapsed="false">
      <c r="A533" s="10" t="n">
        <f aca="false">EXPORT!A533</f>
        <v>0</v>
      </c>
      <c r="B533" s="10" t="n">
        <f aca="false">EXPORT!B533</f>
        <v>0</v>
      </c>
      <c r="C533" s="11" t="n">
        <f aca="false">IFERROR(VALUE(SUBSTITUTE(EXPORT!C533, " EUR", "")),0)</f>
        <v>0</v>
      </c>
      <c r="D533" s="11" t="n">
        <f aca="false">IFERROR(VALUE(SUBSTITUTE(EXPORT!D533, " EUR", "")),0)</f>
        <v>0</v>
      </c>
      <c r="E533" s="12" t="str">
        <f aca="false">CONCATENATE(MID(EXPORT!E533,7,4),"/",MID(EXPORT!E533,4,2),"/",LEFT(EXPORT!E533,2))</f>
        <v>//</v>
      </c>
      <c r="F533" s="11" t="n">
        <f aca="false">IFERROR(VALUE(EXPORT!G533),0)</f>
        <v>0</v>
      </c>
      <c r="G533" s="11" t="n">
        <f aca="false">IFERROR(VALUE(EXPORT!H533),0)</f>
        <v>0</v>
      </c>
      <c r="H533" s="11" t="n">
        <f aca="false">IFERROR(D533,0)</f>
        <v>0</v>
      </c>
      <c r="I533" s="13" t="n">
        <f aca="false">IFERROR(IF(C533&gt;100,C533/10,C533)/F533-1,0)</f>
        <v>0</v>
      </c>
      <c r="J533" s="13" t="n">
        <f aca="false">IFERROR(IF(H533&gt;100,H533/10,H533)/F533-1,0)</f>
        <v>0</v>
      </c>
      <c r="K533" s="11" t="n">
        <f aca="false">IFERROR(VALUE(SUBSTITUTE(EXPORT!F533, " EUR", "")),0)</f>
        <v>0</v>
      </c>
      <c r="L533" s="14" t="n">
        <f aca="false">IFERROR(C533/K533-1,0)</f>
        <v>0</v>
      </c>
      <c r="M533" s="10" t="n">
        <f aca="true">IFERROR(DATEDIF(TODAY(),EXPORT!E533,"d"),0)</f>
        <v>0</v>
      </c>
      <c r="N533" s="14" t="n">
        <f aca="false">IFERROR(J533/M533*30,0)</f>
        <v>0</v>
      </c>
      <c r="O533" s="9" t="n">
        <f aca="false">MAX(N533-0.005,0)*MAX(ABS(L533)-0.25,0)*IF(IF(M533&gt;=384,0,M533)&gt;0,(384-M533)/384,0)*10000000</f>
        <v>0</v>
      </c>
    </row>
    <row r="534" customFormat="false" ht="12.8" hidden="false" customHeight="false" outlineLevel="0" collapsed="false">
      <c r="A534" s="4" t="n">
        <f aca="false">EXPORT!A534</f>
        <v>0</v>
      </c>
      <c r="B534" s="4" t="n">
        <f aca="false">EXPORT!B534</f>
        <v>0</v>
      </c>
      <c r="C534" s="5" t="n">
        <f aca="false">IFERROR(VALUE(SUBSTITUTE(EXPORT!C534, " EUR", "")),0)</f>
        <v>0</v>
      </c>
      <c r="D534" s="5" t="n">
        <f aca="false">IFERROR(VALUE(SUBSTITUTE(EXPORT!D534, " EUR", "")),0)</f>
        <v>0</v>
      </c>
      <c r="E534" s="6" t="str">
        <f aca="false">CONCATENATE(MID(EXPORT!E534,7,4),"/",MID(EXPORT!E534,4,2),"/",LEFT(EXPORT!E534,2))</f>
        <v>//</v>
      </c>
      <c r="F534" s="5" t="n">
        <f aca="false">IFERROR(VALUE(EXPORT!G534),0)</f>
        <v>0</v>
      </c>
      <c r="G534" s="5" t="n">
        <f aca="false">IFERROR(VALUE(EXPORT!H534),0)</f>
        <v>0</v>
      </c>
      <c r="H534" s="5" t="n">
        <f aca="false">IFERROR(D534,0)</f>
        <v>0</v>
      </c>
      <c r="I534" s="7" t="n">
        <f aca="false">IFERROR(IF(C534&gt;100,C534/10,C534)/F534-1,0)</f>
        <v>0</v>
      </c>
      <c r="J534" s="7" t="n">
        <f aca="false">IFERROR(IF(H534&gt;100,H534/10,H534)/F534-1,0)</f>
        <v>0</v>
      </c>
      <c r="K534" s="5" t="n">
        <f aca="false">IFERROR(VALUE(SUBSTITUTE(EXPORT!F534, " EUR", "")),0)</f>
        <v>0</v>
      </c>
      <c r="L534" s="8" t="n">
        <f aca="false">IFERROR(C534/K534-1,0)</f>
        <v>0</v>
      </c>
      <c r="M534" s="4" t="n">
        <f aca="true">IFERROR(DATEDIF(TODAY(),EXPORT!E534,"d"),0)</f>
        <v>0</v>
      </c>
      <c r="N534" s="8" t="n">
        <f aca="false">IFERROR(J534/M534*30,0)</f>
        <v>0</v>
      </c>
      <c r="O534" s="9" t="n">
        <f aca="false">MAX(N534-0.005,0)*MAX(ABS(L534)-0.25,0)*IF(IF(M534&gt;=384,0,M534)&gt;0,(384-M534)/384,0)*10000000</f>
        <v>0</v>
      </c>
    </row>
    <row r="535" customFormat="false" ht="12.8" hidden="false" customHeight="false" outlineLevel="0" collapsed="false">
      <c r="A535" s="10" t="n">
        <f aca="false">EXPORT!A535</f>
        <v>0</v>
      </c>
      <c r="B535" s="10" t="n">
        <f aca="false">EXPORT!B535</f>
        <v>0</v>
      </c>
      <c r="C535" s="11" t="n">
        <f aca="false">IFERROR(VALUE(SUBSTITUTE(EXPORT!C535, " EUR", "")),0)</f>
        <v>0</v>
      </c>
      <c r="D535" s="11" t="n">
        <f aca="false">IFERROR(VALUE(SUBSTITUTE(EXPORT!D535, " EUR", "")),0)</f>
        <v>0</v>
      </c>
      <c r="E535" s="12" t="str">
        <f aca="false">CONCATENATE(MID(EXPORT!E535,7,4),"/",MID(EXPORT!E535,4,2),"/",LEFT(EXPORT!E535,2))</f>
        <v>//</v>
      </c>
      <c r="F535" s="11" t="n">
        <f aca="false">IFERROR(VALUE(EXPORT!G535),0)</f>
        <v>0</v>
      </c>
      <c r="G535" s="11" t="n">
        <f aca="false">IFERROR(VALUE(EXPORT!H535),0)</f>
        <v>0</v>
      </c>
      <c r="H535" s="11" t="n">
        <f aca="false">IFERROR(D535,0)</f>
        <v>0</v>
      </c>
      <c r="I535" s="13" t="n">
        <f aca="false">IFERROR(IF(C535&gt;100,C535/10,C535)/F535-1,0)</f>
        <v>0</v>
      </c>
      <c r="J535" s="13" t="n">
        <f aca="false">IFERROR(IF(H535&gt;100,H535/10,H535)/F535-1,0)</f>
        <v>0</v>
      </c>
      <c r="K535" s="11" t="n">
        <f aca="false">IFERROR(VALUE(SUBSTITUTE(EXPORT!F535, " EUR", "")),0)</f>
        <v>0</v>
      </c>
      <c r="L535" s="14" t="n">
        <f aca="false">IFERROR(C535/K535-1,0)</f>
        <v>0</v>
      </c>
      <c r="M535" s="10" t="n">
        <f aca="true">IFERROR(DATEDIF(TODAY(),EXPORT!E535,"d"),0)</f>
        <v>0</v>
      </c>
      <c r="N535" s="14" t="n">
        <f aca="false">IFERROR(J535/M535*30,0)</f>
        <v>0</v>
      </c>
      <c r="O535" s="9" t="n">
        <f aca="false">MAX(N535-0.005,0)*MAX(ABS(L535)-0.25,0)*IF(IF(M535&gt;=384,0,M535)&gt;0,(384-M535)/384,0)*10000000</f>
        <v>0</v>
      </c>
    </row>
    <row r="536" customFormat="false" ht="12.8" hidden="false" customHeight="false" outlineLevel="0" collapsed="false">
      <c r="A536" s="4" t="n">
        <f aca="false">EXPORT!A536</f>
        <v>0</v>
      </c>
      <c r="B536" s="4" t="n">
        <f aca="false">EXPORT!B536</f>
        <v>0</v>
      </c>
      <c r="C536" s="5" t="n">
        <f aca="false">IFERROR(VALUE(SUBSTITUTE(EXPORT!C536, " EUR", "")),0)</f>
        <v>0</v>
      </c>
      <c r="D536" s="5" t="n">
        <f aca="false">IFERROR(VALUE(SUBSTITUTE(EXPORT!D536, " EUR", "")),0)</f>
        <v>0</v>
      </c>
      <c r="E536" s="6" t="str">
        <f aca="false">CONCATENATE(MID(EXPORT!E536,7,4),"/",MID(EXPORT!E536,4,2),"/",LEFT(EXPORT!E536,2))</f>
        <v>//</v>
      </c>
      <c r="F536" s="5" t="n">
        <f aca="false">IFERROR(VALUE(EXPORT!G536),0)</f>
        <v>0</v>
      </c>
      <c r="G536" s="5" t="n">
        <f aca="false">IFERROR(VALUE(EXPORT!H536),0)</f>
        <v>0</v>
      </c>
      <c r="H536" s="5" t="n">
        <f aca="false">IFERROR(D536,0)</f>
        <v>0</v>
      </c>
      <c r="I536" s="7" t="n">
        <f aca="false">IFERROR(IF(C536&gt;100,C536/10,C536)/F536-1,0)</f>
        <v>0</v>
      </c>
      <c r="J536" s="7" t="n">
        <f aca="false">IFERROR(IF(H536&gt;100,H536/10,H536)/F536-1,0)</f>
        <v>0</v>
      </c>
      <c r="K536" s="5" t="n">
        <f aca="false">IFERROR(VALUE(SUBSTITUTE(EXPORT!F536, " EUR", "")),0)</f>
        <v>0</v>
      </c>
      <c r="L536" s="8" t="n">
        <f aca="false">IFERROR(C536/K536-1,0)</f>
        <v>0</v>
      </c>
      <c r="M536" s="4" t="n">
        <f aca="true">IFERROR(DATEDIF(TODAY(),EXPORT!E536,"d"),0)</f>
        <v>0</v>
      </c>
      <c r="N536" s="8" t="n">
        <f aca="false">IFERROR(J536/M536*30,0)</f>
        <v>0</v>
      </c>
      <c r="O536" s="9" t="n">
        <f aca="false">MAX(N536-0.005,0)*MAX(ABS(L536)-0.25,0)*IF(IF(M536&gt;=384,0,M536)&gt;0,(384-M536)/384,0)*10000000</f>
        <v>0</v>
      </c>
    </row>
    <row r="537" customFormat="false" ht="12.8" hidden="false" customHeight="false" outlineLevel="0" collapsed="false">
      <c r="A537" s="10" t="n">
        <f aca="false">EXPORT!A537</f>
        <v>0</v>
      </c>
      <c r="B537" s="10" t="n">
        <f aca="false">EXPORT!B537</f>
        <v>0</v>
      </c>
      <c r="C537" s="11" t="n">
        <f aca="false">IFERROR(VALUE(SUBSTITUTE(EXPORT!C537, " EUR", "")),0)</f>
        <v>0</v>
      </c>
      <c r="D537" s="11" t="n">
        <f aca="false">IFERROR(VALUE(SUBSTITUTE(EXPORT!D537, " EUR", "")),0)</f>
        <v>0</v>
      </c>
      <c r="E537" s="12" t="str">
        <f aca="false">CONCATENATE(MID(EXPORT!E537,7,4),"/",MID(EXPORT!E537,4,2),"/",LEFT(EXPORT!E537,2))</f>
        <v>//</v>
      </c>
      <c r="F537" s="11" t="n">
        <f aca="false">IFERROR(VALUE(EXPORT!G537),0)</f>
        <v>0</v>
      </c>
      <c r="G537" s="11" t="n">
        <f aca="false">IFERROR(VALUE(EXPORT!H537),0)</f>
        <v>0</v>
      </c>
      <c r="H537" s="11" t="n">
        <f aca="false">IFERROR(D537,0)</f>
        <v>0</v>
      </c>
      <c r="I537" s="13" t="n">
        <f aca="false">IFERROR(IF(C537&gt;100,C537/10,C537)/F537-1,0)</f>
        <v>0</v>
      </c>
      <c r="J537" s="13" t="n">
        <f aca="false">IFERROR(IF(H537&gt;100,H537/10,H537)/F537-1,0)</f>
        <v>0</v>
      </c>
      <c r="K537" s="11" t="n">
        <f aca="false">IFERROR(VALUE(SUBSTITUTE(EXPORT!F537, " EUR", "")),0)</f>
        <v>0</v>
      </c>
      <c r="L537" s="14" t="n">
        <f aca="false">IFERROR(C537/K537-1,0)</f>
        <v>0</v>
      </c>
      <c r="M537" s="10" t="n">
        <f aca="true">IFERROR(DATEDIF(TODAY(),EXPORT!E537,"d"),0)</f>
        <v>0</v>
      </c>
      <c r="N537" s="14" t="n">
        <f aca="false">IFERROR(J537/M537*30,0)</f>
        <v>0</v>
      </c>
      <c r="O537" s="9" t="n">
        <f aca="false">MAX(N537-0.005,0)*MAX(ABS(L537)-0.25,0)*IF(IF(M537&gt;=384,0,M537)&gt;0,(384-M537)/384,0)*10000000</f>
        <v>0</v>
      </c>
    </row>
    <row r="538" customFormat="false" ht="12.8" hidden="false" customHeight="false" outlineLevel="0" collapsed="false">
      <c r="A538" s="4" t="n">
        <f aca="false">EXPORT!A538</f>
        <v>0</v>
      </c>
      <c r="B538" s="4" t="n">
        <f aca="false">EXPORT!B538</f>
        <v>0</v>
      </c>
      <c r="C538" s="5" t="n">
        <f aca="false">IFERROR(VALUE(SUBSTITUTE(EXPORT!C538, " EUR", "")),0)</f>
        <v>0</v>
      </c>
      <c r="D538" s="5" t="n">
        <f aca="false">IFERROR(VALUE(SUBSTITUTE(EXPORT!D538, " EUR", "")),0)</f>
        <v>0</v>
      </c>
      <c r="E538" s="6" t="str">
        <f aca="false">CONCATENATE(MID(EXPORT!E538,7,4),"/",MID(EXPORT!E538,4,2),"/",LEFT(EXPORT!E538,2))</f>
        <v>//</v>
      </c>
      <c r="F538" s="5" t="n">
        <f aca="false">IFERROR(VALUE(EXPORT!G538),0)</f>
        <v>0</v>
      </c>
      <c r="G538" s="5" t="n">
        <f aca="false">IFERROR(VALUE(EXPORT!H538),0)</f>
        <v>0</v>
      </c>
      <c r="H538" s="5" t="n">
        <f aca="false">IFERROR(D538,0)</f>
        <v>0</v>
      </c>
      <c r="I538" s="7" t="n">
        <f aca="false">IFERROR(IF(C538&gt;100,C538/10,C538)/F538-1,0)</f>
        <v>0</v>
      </c>
      <c r="J538" s="7" t="n">
        <f aca="false">IFERROR(IF(H538&gt;100,H538/10,H538)/F538-1,0)</f>
        <v>0</v>
      </c>
      <c r="K538" s="5" t="n">
        <f aca="false">IFERROR(VALUE(SUBSTITUTE(EXPORT!F538, " EUR", "")),0)</f>
        <v>0</v>
      </c>
      <c r="L538" s="8" t="n">
        <f aca="false">IFERROR(C538/K538-1,0)</f>
        <v>0</v>
      </c>
      <c r="M538" s="4" t="n">
        <f aca="true">IFERROR(DATEDIF(TODAY(),EXPORT!E538,"d"),0)</f>
        <v>0</v>
      </c>
      <c r="N538" s="8" t="n">
        <f aca="false">IFERROR(J538/M538*30,0)</f>
        <v>0</v>
      </c>
      <c r="O538" s="9" t="n">
        <f aca="false">MAX(N538-0.005,0)*MAX(ABS(L538)-0.25,0)*IF(IF(M538&gt;=384,0,M538)&gt;0,(384-M538)/384,0)*10000000</f>
        <v>0</v>
      </c>
    </row>
    <row r="539" customFormat="false" ht="12.8" hidden="false" customHeight="false" outlineLevel="0" collapsed="false">
      <c r="A539" s="10" t="n">
        <f aca="false">EXPORT!A539</f>
        <v>0</v>
      </c>
      <c r="B539" s="10" t="n">
        <f aca="false">EXPORT!B539</f>
        <v>0</v>
      </c>
      <c r="C539" s="11" t="n">
        <f aca="false">IFERROR(VALUE(SUBSTITUTE(EXPORT!C539, " EUR", "")),0)</f>
        <v>0</v>
      </c>
      <c r="D539" s="11" t="n">
        <f aca="false">IFERROR(VALUE(SUBSTITUTE(EXPORT!D539, " EUR", "")),0)</f>
        <v>0</v>
      </c>
      <c r="E539" s="12" t="str">
        <f aca="false">CONCATENATE(MID(EXPORT!E539,7,4),"/",MID(EXPORT!E539,4,2),"/",LEFT(EXPORT!E539,2))</f>
        <v>//</v>
      </c>
      <c r="F539" s="11" t="n">
        <f aca="false">IFERROR(VALUE(EXPORT!G539),0)</f>
        <v>0</v>
      </c>
      <c r="G539" s="11" t="n">
        <f aca="false">IFERROR(VALUE(EXPORT!H539),0)</f>
        <v>0</v>
      </c>
      <c r="H539" s="11" t="n">
        <f aca="false">IFERROR(D539,0)</f>
        <v>0</v>
      </c>
      <c r="I539" s="13" t="n">
        <f aca="false">IFERROR(IF(C539&gt;100,C539/10,C539)/F539-1,0)</f>
        <v>0</v>
      </c>
      <c r="J539" s="13" t="n">
        <f aca="false">IFERROR(IF(H539&gt;100,H539/10,H539)/F539-1,0)</f>
        <v>0</v>
      </c>
      <c r="K539" s="11" t="n">
        <f aca="false">IFERROR(VALUE(SUBSTITUTE(EXPORT!F539, " EUR", "")),0)</f>
        <v>0</v>
      </c>
      <c r="L539" s="14" t="n">
        <f aca="false">IFERROR(C539/K539-1,0)</f>
        <v>0</v>
      </c>
      <c r="M539" s="10" t="n">
        <f aca="true">IFERROR(DATEDIF(TODAY(),EXPORT!E539,"d"),0)</f>
        <v>0</v>
      </c>
      <c r="N539" s="14" t="n">
        <f aca="false">IFERROR(J539/M539*30,0)</f>
        <v>0</v>
      </c>
      <c r="O539" s="9" t="n">
        <f aca="false">MAX(N539-0.005,0)*MAX(ABS(L539)-0.25,0)*IF(IF(M539&gt;=384,0,M539)&gt;0,(384-M539)/384,0)*10000000</f>
        <v>0</v>
      </c>
    </row>
    <row r="540" customFormat="false" ht="12.8" hidden="false" customHeight="false" outlineLevel="0" collapsed="false">
      <c r="A540" s="4" t="n">
        <f aca="false">EXPORT!A540</f>
        <v>0</v>
      </c>
      <c r="B540" s="4" t="n">
        <f aca="false">EXPORT!B540</f>
        <v>0</v>
      </c>
      <c r="C540" s="5" t="n">
        <f aca="false">IFERROR(VALUE(SUBSTITUTE(EXPORT!C540, " EUR", "")),0)</f>
        <v>0</v>
      </c>
      <c r="D540" s="5" t="n">
        <f aca="false">IFERROR(VALUE(SUBSTITUTE(EXPORT!D540, " EUR", "")),0)</f>
        <v>0</v>
      </c>
      <c r="E540" s="6" t="str">
        <f aca="false">CONCATENATE(MID(EXPORT!E540,7,4),"/",MID(EXPORT!E540,4,2),"/",LEFT(EXPORT!E540,2))</f>
        <v>//</v>
      </c>
      <c r="F540" s="5" t="n">
        <f aca="false">IFERROR(VALUE(EXPORT!G540),0)</f>
        <v>0</v>
      </c>
      <c r="G540" s="5" t="n">
        <f aca="false">IFERROR(VALUE(EXPORT!H540),0)</f>
        <v>0</v>
      </c>
      <c r="H540" s="5" t="n">
        <f aca="false">IFERROR(D540,0)</f>
        <v>0</v>
      </c>
      <c r="I540" s="7" t="n">
        <f aca="false">IFERROR(IF(C540&gt;100,C540/10,C540)/F540-1,0)</f>
        <v>0</v>
      </c>
      <c r="J540" s="7" t="n">
        <f aca="false">IFERROR(IF(H540&gt;100,H540/10,H540)/F540-1,0)</f>
        <v>0</v>
      </c>
      <c r="K540" s="5" t="n">
        <f aca="false">IFERROR(VALUE(SUBSTITUTE(EXPORT!F540, " EUR", "")),0)</f>
        <v>0</v>
      </c>
      <c r="L540" s="8" t="n">
        <f aca="false">IFERROR(C540/K540-1,0)</f>
        <v>0</v>
      </c>
      <c r="M540" s="4" t="n">
        <f aca="true">IFERROR(DATEDIF(TODAY(),EXPORT!E540,"d"),0)</f>
        <v>0</v>
      </c>
      <c r="N540" s="8" t="n">
        <f aca="false">IFERROR(J540/M540*30,0)</f>
        <v>0</v>
      </c>
      <c r="O540" s="9" t="n">
        <f aca="false">MAX(N540-0.005,0)*MAX(ABS(L540)-0.25,0)*IF(IF(M540&gt;=384,0,M540)&gt;0,(384-M540)/384,0)*10000000</f>
        <v>0</v>
      </c>
    </row>
    <row r="541" customFormat="false" ht="12.8" hidden="false" customHeight="false" outlineLevel="0" collapsed="false">
      <c r="A541" s="10" t="n">
        <f aca="false">EXPORT!A541</f>
        <v>0</v>
      </c>
      <c r="B541" s="10" t="n">
        <f aca="false">EXPORT!B541</f>
        <v>0</v>
      </c>
      <c r="C541" s="11" t="n">
        <f aca="false">IFERROR(VALUE(SUBSTITUTE(EXPORT!C541, " EUR", "")),0)</f>
        <v>0</v>
      </c>
      <c r="D541" s="11" t="n">
        <f aca="false">IFERROR(VALUE(SUBSTITUTE(EXPORT!D541, " EUR", "")),0)</f>
        <v>0</v>
      </c>
      <c r="E541" s="12" t="str">
        <f aca="false">CONCATENATE(MID(EXPORT!E541,7,4),"/",MID(EXPORT!E541,4,2),"/",LEFT(EXPORT!E541,2))</f>
        <v>//</v>
      </c>
      <c r="F541" s="11" t="n">
        <f aca="false">IFERROR(VALUE(EXPORT!G541),0)</f>
        <v>0</v>
      </c>
      <c r="G541" s="11" t="n">
        <f aca="false">IFERROR(VALUE(EXPORT!H541),0)</f>
        <v>0</v>
      </c>
      <c r="H541" s="11" t="n">
        <f aca="false">IFERROR(D541,0)</f>
        <v>0</v>
      </c>
      <c r="I541" s="13" t="n">
        <f aca="false">IFERROR(IF(C541&gt;100,C541/10,C541)/F541-1,0)</f>
        <v>0</v>
      </c>
      <c r="J541" s="13" t="n">
        <f aca="false">IFERROR(IF(H541&gt;100,H541/10,H541)/F541-1,0)</f>
        <v>0</v>
      </c>
      <c r="K541" s="11" t="n">
        <f aca="false">IFERROR(VALUE(SUBSTITUTE(EXPORT!F541, " EUR", "")),0)</f>
        <v>0</v>
      </c>
      <c r="L541" s="14" t="n">
        <f aca="false">IFERROR(C541/K541-1,0)</f>
        <v>0</v>
      </c>
      <c r="M541" s="10" t="n">
        <f aca="true">IFERROR(DATEDIF(TODAY(),EXPORT!E541,"d"),0)</f>
        <v>0</v>
      </c>
      <c r="N541" s="14" t="n">
        <f aca="false">IFERROR(J541/M541*30,0)</f>
        <v>0</v>
      </c>
      <c r="O541" s="9" t="n">
        <f aca="false">MAX(N541-0.005,0)*MAX(ABS(L541)-0.25,0)*IF(IF(M541&gt;=384,0,M541)&gt;0,(384-M541)/384,0)*10000000</f>
        <v>0</v>
      </c>
    </row>
    <row r="542" customFormat="false" ht="12.8" hidden="false" customHeight="false" outlineLevel="0" collapsed="false">
      <c r="A542" s="4" t="n">
        <f aca="false">EXPORT!A542</f>
        <v>0</v>
      </c>
      <c r="B542" s="4" t="n">
        <f aca="false">EXPORT!B542</f>
        <v>0</v>
      </c>
      <c r="C542" s="5" t="n">
        <f aca="false">IFERROR(VALUE(SUBSTITUTE(EXPORT!C542, " EUR", "")),0)</f>
        <v>0</v>
      </c>
      <c r="D542" s="5" t="n">
        <f aca="false">IFERROR(VALUE(SUBSTITUTE(EXPORT!D542, " EUR", "")),0)</f>
        <v>0</v>
      </c>
      <c r="E542" s="6" t="str">
        <f aca="false">CONCATENATE(MID(EXPORT!E542,7,4),"/",MID(EXPORT!E542,4,2),"/",LEFT(EXPORT!E542,2))</f>
        <v>//</v>
      </c>
      <c r="F542" s="5" t="n">
        <f aca="false">IFERROR(VALUE(EXPORT!G542),0)</f>
        <v>0</v>
      </c>
      <c r="G542" s="5" t="n">
        <f aca="false">IFERROR(VALUE(EXPORT!H542),0)</f>
        <v>0</v>
      </c>
      <c r="H542" s="5" t="n">
        <f aca="false">IFERROR(D542,0)</f>
        <v>0</v>
      </c>
      <c r="I542" s="7" t="n">
        <f aca="false">IFERROR(IF(C542&gt;100,C542/10,C542)/F542-1,0)</f>
        <v>0</v>
      </c>
      <c r="J542" s="7" t="n">
        <f aca="false">IFERROR(IF(H542&gt;100,H542/10,H542)/F542-1,0)</f>
        <v>0</v>
      </c>
      <c r="K542" s="5" t="n">
        <f aca="false">IFERROR(VALUE(SUBSTITUTE(EXPORT!F542, " EUR", "")),0)</f>
        <v>0</v>
      </c>
      <c r="L542" s="8" t="n">
        <f aca="false">IFERROR(C542/K542-1,0)</f>
        <v>0</v>
      </c>
      <c r="M542" s="4" t="n">
        <f aca="true">IFERROR(DATEDIF(TODAY(),EXPORT!E542,"d"),0)</f>
        <v>0</v>
      </c>
      <c r="N542" s="8" t="n">
        <f aca="false">IFERROR(J542/M542*30,0)</f>
        <v>0</v>
      </c>
      <c r="O542" s="9" t="n">
        <f aca="false">MAX(N542-0.005,0)*MAX(ABS(L542)-0.25,0)*IF(IF(M542&gt;=384,0,M542)&gt;0,(384-M542)/384,0)*10000000</f>
        <v>0</v>
      </c>
    </row>
    <row r="543" customFormat="false" ht="12.8" hidden="false" customHeight="false" outlineLevel="0" collapsed="false">
      <c r="A543" s="10" t="n">
        <f aca="false">EXPORT!A543</f>
        <v>0</v>
      </c>
      <c r="B543" s="10" t="n">
        <f aca="false">EXPORT!B543</f>
        <v>0</v>
      </c>
      <c r="C543" s="11" t="n">
        <f aca="false">IFERROR(VALUE(SUBSTITUTE(EXPORT!C543, " EUR", "")),0)</f>
        <v>0</v>
      </c>
      <c r="D543" s="11" t="n">
        <f aca="false">IFERROR(VALUE(SUBSTITUTE(EXPORT!D543, " EUR", "")),0)</f>
        <v>0</v>
      </c>
      <c r="E543" s="12" t="str">
        <f aca="false">CONCATENATE(MID(EXPORT!E543,7,4),"/",MID(EXPORT!E543,4,2),"/",LEFT(EXPORT!E543,2))</f>
        <v>//</v>
      </c>
      <c r="F543" s="11" t="n">
        <f aca="false">IFERROR(VALUE(EXPORT!G543),0)</f>
        <v>0</v>
      </c>
      <c r="G543" s="11" t="n">
        <f aca="false">IFERROR(VALUE(EXPORT!H543),0)</f>
        <v>0</v>
      </c>
      <c r="H543" s="11" t="n">
        <f aca="false">IFERROR(D543,0)</f>
        <v>0</v>
      </c>
      <c r="I543" s="13" t="n">
        <f aca="false">IFERROR(IF(C543&gt;100,C543/10,C543)/F543-1,0)</f>
        <v>0</v>
      </c>
      <c r="J543" s="13" t="n">
        <f aca="false">IFERROR(IF(H543&gt;100,H543/10,H543)/F543-1,0)</f>
        <v>0</v>
      </c>
      <c r="K543" s="11" t="n">
        <f aca="false">IFERROR(VALUE(SUBSTITUTE(EXPORT!F543, " EUR", "")),0)</f>
        <v>0</v>
      </c>
      <c r="L543" s="14" t="n">
        <f aca="false">IFERROR(C543/K543-1,0)</f>
        <v>0</v>
      </c>
      <c r="M543" s="10" t="n">
        <f aca="true">IFERROR(DATEDIF(TODAY(),EXPORT!E543,"d"),0)</f>
        <v>0</v>
      </c>
      <c r="N543" s="14" t="n">
        <f aca="false">IFERROR(J543/M543*30,0)</f>
        <v>0</v>
      </c>
      <c r="O543" s="9" t="n">
        <f aca="false">MAX(N543-0.005,0)*MAX(ABS(L543)-0.25,0)*IF(IF(M543&gt;=384,0,M543)&gt;0,(384-M543)/384,0)*10000000</f>
        <v>0</v>
      </c>
    </row>
    <row r="544" customFormat="false" ht="12.8" hidden="false" customHeight="false" outlineLevel="0" collapsed="false">
      <c r="A544" s="4" t="n">
        <f aca="false">EXPORT!A544</f>
        <v>0</v>
      </c>
      <c r="B544" s="4" t="n">
        <f aca="false">EXPORT!B544</f>
        <v>0</v>
      </c>
      <c r="C544" s="5" t="n">
        <f aca="false">IFERROR(VALUE(SUBSTITUTE(EXPORT!C544, " EUR", "")),0)</f>
        <v>0</v>
      </c>
      <c r="D544" s="5" t="n">
        <f aca="false">IFERROR(VALUE(SUBSTITUTE(EXPORT!D544, " EUR", "")),0)</f>
        <v>0</v>
      </c>
      <c r="E544" s="6" t="str">
        <f aca="false">CONCATENATE(MID(EXPORT!E544,7,4),"/",MID(EXPORT!E544,4,2),"/",LEFT(EXPORT!E544,2))</f>
        <v>//</v>
      </c>
      <c r="F544" s="5" t="n">
        <f aca="false">IFERROR(VALUE(EXPORT!G544),0)</f>
        <v>0</v>
      </c>
      <c r="G544" s="5" t="n">
        <f aca="false">IFERROR(VALUE(EXPORT!H544),0)</f>
        <v>0</v>
      </c>
      <c r="H544" s="5" t="n">
        <f aca="false">IFERROR(D544,0)</f>
        <v>0</v>
      </c>
      <c r="I544" s="7" t="n">
        <f aca="false">IFERROR(IF(C544&gt;100,C544/10,C544)/F544-1,0)</f>
        <v>0</v>
      </c>
      <c r="J544" s="7" t="n">
        <f aca="false">IFERROR(IF(H544&gt;100,H544/10,H544)/F544-1,0)</f>
        <v>0</v>
      </c>
      <c r="K544" s="5" t="n">
        <f aca="false">IFERROR(VALUE(SUBSTITUTE(EXPORT!F544, " EUR", "")),0)</f>
        <v>0</v>
      </c>
      <c r="L544" s="8" t="n">
        <f aca="false">IFERROR(C544/K544-1,0)</f>
        <v>0</v>
      </c>
      <c r="M544" s="4" t="n">
        <f aca="true">IFERROR(DATEDIF(TODAY(),EXPORT!E544,"d"),0)</f>
        <v>0</v>
      </c>
      <c r="N544" s="8" t="n">
        <f aca="false">IFERROR(J544/M544*30,0)</f>
        <v>0</v>
      </c>
      <c r="O544" s="9" t="n">
        <f aca="false">MAX(N544-0.005,0)*MAX(ABS(L544)-0.25,0)*IF(IF(M544&gt;=384,0,M544)&gt;0,(384-M544)/384,0)*10000000</f>
        <v>0</v>
      </c>
    </row>
    <row r="545" customFormat="false" ht="12.8" hidden="false" customHeight="false" outlineLevel="0" collapsed="false">
      <c r="A545" s="10" t="n">
        <f aca="false">EXPORT!A545</f>
        <v>0</v>
      </c>
      <c r="B545" s="10" t="n">
        <f aca="false">EXPORT!B545</f>
        <v>0</v>
      </c>
      <c r="C545" s="11" t="n">
        <f aca="false">IFERROR(VALUE(SUBSTITUTE(EXPORT!C545, " EUR", "")),0)</f>
        <v>0</v>
      </c>
      <c r="D545" s="11" t="n">
        <f aca="false">IFERROR(VALUE(SUBSTITUTE(EXPORT!D545, " EUR", "")),0)</f>
        <v>0</v>
      </c>
      <c r="E545" s="12" t="str">
        <f aca="false">CONCATENATE(MID(EXPORT!E545,7,4),"/",MID(EXPORT!E545,4,2),"/",LEFT(EXPORT!E545,2))</f>
        <v>//</v>
      </c>
      <c r="F545" s="11" t="n">
        <f aca="false">IFERROR(VALUE(EXPORT!G545),0)</f>
        <v>0</v>
      </c>
      <c r="G545" s="11" t="n">
        <f aca="false">IFERROR(VALUE(EXPORT!H545),0)</f>
        <v>0</v>
      </c>
      <c r="H545" s="11" t="n">
        <f aca="false">IFERROR(D545,0)</f>
        <v>0</v>
      </c>
      <c r="I545" s="13" t="n">
        <f aca="false">IFERROR(IF(C545&gt;100,C545/10,C545)/F545-1,0)</f>
        <v>0</v>
      </c>
      <c r="J545" s="13" t="n">
        <f aca="false">IFERROR(IF(H545&gt;100,H545/10,H545)/F545-1,0)</f>
        <v>0</v>
      </c>
      <c r="K545" s="11" t="n">
        <f aca="false">IFERROR(VALUE(SUBSTITUTE(EXPORT!F545, " EUR", "")),0)</f>
        <v>0</v>
      </c>
      <c r="L545" s="14" t="n">
        <f aca="false">IFERROR(C545/K545-1,0)</f>
        <v>0</v>
      </c>
      <c r="M545" s="10" t="n">
        <f aca="true">IFERROR(DATEDIF(TODAY(),EXPORT!E545,"d"),0)</f>
        <v>0</v>
      </c>
      <c r="N545" s="14" t="n">
        <f aca="false">IFERROR(J545/M545*30,0)</f>
        <v>0</v>
      </c>
      <c r="O545" s="9" t="n">
        <f aca="false">MAX(N545-0.005,0)*MAX(ABS(L545)-0.25,0)*IF(IF(M545&gt;=384,0,M545)&gt;0,(384-M545)/384,0)*10000000</f>
        <v>0</v>
      </c>
    </row>
    <row r="546" customFormat="false" ht="12.8" hidden="false" customHeight="false" outlineLevel="0" collapsed="false">
      <c r="A546" s="4" t="n">
        <f aca="false">EXPORT!A546</f>
        <v>0</v>
      </c>
      <c r="B546" s="4" t="n">
        <f aca="false">EXPORT!B546</f>
        <v>0</v>
      </c>
      <c r="C546" s="5" t="n">
        <f aca="false">IFERROR(VALUE(SUBSTITUTE(EXPORT!C546, " EUR", "")),0)</f>
        <v>0</v>
      </c>
      <c r="D546" s="5" t="n">
        <f aca="false">IFERROR(VALUE(SUBSTITUTE(EXPORT!D546, " EUR", "")),0)</f>
        <v>0</v>
      </c>
      <c r="E546" s="6" t="str">
        <f aca="false">CONCATENATE(MID(EXPORT!E546,7,4),"/",MID(EXPORT!E546,4,2),"/",LEFT(EXPORT!E546,2))</f>
        <v>//</v>
      </c>
      <c r="F546" s="5" t="n">
        <f aca="false">IFERROR(VALUE(EXPORT!G546),0)</f>
        <v>0</v>
      </c>
      <c r="G546" s="5" t="n">
        <f aca="false">IFERROR(VALUE(EXPORT!H546),0)</f>
        <v>0</v>
      </c>
      <c r="H546" s="5" t="n">
        <f aca="false">IFERROR(D546,0)</f>
        <v>0</v>
      </c>
      <c r="I546" s="7" t="n">
        <f aca="false">IFERROR(IF(C546&gt;100,C546/10,C546)/F546-1,0)</f>
        <v>0</v>
      </c>
      <c r="J546" s="7" t="n">
        <f aca="false">IFERROR(IF(H546&gt;100,H546/10,H546)/F546-1,0)</f>
        <v>0</v>
      </c>
      <c r="K546" s="5" t="n">
        <f aca="false">IFERROR(VALUE(SUBSTITUTE(EXPORT!F546, " EUR", "")),0)</f>
        <v>0</v>
      </c>
      <c r="L546" s="8" t="n">
        <f aca="false">IFERROR(C546/K546-1,0)</f>
        <v>0</v>
      </c>
      <c r="M546" s="4" t="n">
        <f aca="true">IFERROR(DATEDIF(TODAY(),EXPORT!E546,"d"),0)</f>
        <v>0</v>
      </c>
      <c r="N546" s="8" t="n">
        <f aca="false">IFERROR(J546/M546*30,0)</f>
        <v>0</v>
      </c>
      <c r="O546" s="9" t="n">
        <f aca="false">MAX(N546-0.005,0)*MAX(ABS(L546)-0.25,0)*IF(IF(M546&gt;=384,0,M546)&gt;0,(384-M546)/384,0)*10000000</f>
        <v>0</v>
      </c>
    </row>
    <row r="547" customFormat="false" ht="12.8" hidden="false" customHeight="false" outlineLevel="0" collapsed="false">
      <c r="A547" s="10" t="n">
        <f aca="false">EXPORT!A547</f>
        <v>0</v>
      </c>
      <c r="B547" s="10" t="n">
        <f aca="false">EXPORT!B547</f>
        <v>0</v>
      </c>
      <c r="C547" s="11" t="n">
        <f aca="false">IFERROR(VALUE(SUBSTITUTE(EXPORT!C547, " EUR", "")),0)</f>
        <v>0</v>
      </c>
      <c r="D547" s="11" t="n">
        <f aca="false">IFERROR(VALUE(SUBSTITUTE(EXPORT!D547, " EUR", "")),0)</f>
        <v>0</v>
      </c>
      <c r="E547" s="12" t="str">
        <f aca="false">CONCATENATE(MID(EXPORT!E547,7,4),"/",MID(EXPORT!E547,4,2),"/",LEFT(EXPORT!E547,2))</f>
        <v>//</v>
      </c>
      <c r="F547" s="11" t="n">
        <f aca="false">IFERROR(VALUE(EXPORT!G547),0)</f>
        <v>0</v>
      </c>
      <c r="G547" s="11" t="n">
        <f aca="false">IFERROR(VALUE(EXPORT!H547),0)</f>
        <v>0</v>
      </c>
      <c r="H547" s="11" t="n">
        <f aca="false">IFERROR(D547,0)</f>
        <v>0</v>
      </c>
      <c r="I547" s="13" t="n">
        <f aca="false">IFERROR(IF(C547&gt;100,C547/10,C547)/F547-1,0)</f>
        <v>0</v>
      </c>
      <c r="J547" s="13" t="n">
        <f aca="false">IFERROR(IF(H547&gt;100,H547/10,H547)/F547-1,0)</f>
        <v>0</v>
      </c>
      <c r="K547" s="11" t="n">
        <f aca="false">IFERROR(VALUE(SUBSTITUTE(EXPORT!F547, " EUR", "")),0)</f>
        <v>0</v>
      </c>
      <c r="L547" s="14" t="n">
        <f aca="false">IFERROR(C547/K547-1,0)</f>
        <v>0</v>
      </c>
      <c r="M547" s="10" t="n">
        <f aca="true">IFERROR(DATEDIF(TODAY(),EXPORT!E547,"d"),0)</f>
        <v>0</v>
      </c>
      <c r="N547" s="14" t="n">
        <f aca="false">IFERROR(J547/M547*30,0)</f>
        <v>0</v>
      </c>
      <c r="O547" s="9" t="n">
        <f aca="false">MAX(N547-0.005,0)*MAX(ABS(L547)-0.25,0)*IF(IF(M547&gt;=384,0,M547)&gt;0,(384-M547)/384,0)*10000000</f>
        <v>0</v>
      </c>
    </row>
    <row r="548" customFormat="false" ht="12.8" hidden="false" customHeight="false" outlineLevel="0" collapsed="false">
      <c r="A548" s="4" t="n">
        <f aca="false">EXPORT!A548</f>
        <v>0</v>
      </c>
      <c r="B548" s="4" t="n">
        <f aca="false">EXPORT!B548</f>
        <v>0</v>
      </c>
      <c r="C548" s="5" t="n">
        <f aca="false">IFERROR(VALUE(SUBSTITUTE(EXPORT!C548, " EUR", "")),0)</f>
        <v>0</v>
      </c>
      <c r="D548" s="5" t="n">
        <f aca="false">IFERROR(VALUE(SUBSTITUTE(EXPORT!D548, " EUR", "")),0)</f>
        <v>0</v>
      </c>
      <c r="E548" s="6" t="str">
        <f aca="false">CONCATENATE(MID(EXPORT!E548,7,4),"/",MID(EXPORT!E548,4,2),"/",LEFT(EXPORT!E548,2))</f>
        <v>//</v>
      </c>
      <c r="F548" s="5" t="n">
        <f aca="false">IFERROR(VALUE(EXPORT!G548),0)</f>
        <v>0</v>
      </c>
      <c r="G548" s="5" t="n">
        <f aca="false">IFERROR(VALUE(EXPORT!H548),0)</f>
        <v>0</v>
      </c>
      <c r="H548" s="5" t="n">
        <f aca="false">IFERROR(D548,0)</f>
        <v>0</v>
      </c>
      <c r="I548" s="7" t="n">
        <f aca="false">IFERROR(IF(C548&gt;100,C548/10,C548)/F548-1,0)</f>
        <v>0</v>
      </c>
      <c r="J548" s="7" t="n">
        <f aca="false">IFERROR(IF(H548&gt;100,H548/10,H548)/F548-1,0)</f>
        <v>0</v>
      </c>
      <c r="K548" s="5" t="n">
        <f aca="false">IFERROR(VALUE(SUBSTITUTE(EXPORT!F548, " EUR", "")),0)</f>
        <v>0</v>
      </c>
      <c r="L548" s="8" t="n">
        <f aca="false">IFERROR(C548/K548-1,0)</f>
        <v>0</v>
      </c>
      <c r="M548" s="4" t="n">
        <f aca="true">IFERROR(DATEDIF(TODAY(),EXPORT!E548,"d"),0)</f>
        <v>0</v>
      </c>
      <c r="N548" s="8" t="n">
        <f aca="false">IFERROR(J548/M548*30,0)</f>
        <v>0</v>
      </c>
      <c r="O548" s="9" t="n">
        <f aca="false">MAX(N548-0.005,0)*MAX(ABS(L548)-0.25,0)*IF(IF(M548&gt;=384,0,M548)&gt;0,(384-M548)/384,0)*10000000</f>
        <v>0</v>
      </c>
    </row>
    <row r="549" customFormat="false" ht="12.8" hidden="false" customHeight="false" outlineLevel="0" collapsed="false">
      <c r="A549" s="10" t="n">
        <f aca="false">EXPORT!A549</f>
        <v>0</v>
      </c>
      <c r="B549" s="10" t="n">
        <f aca="false">EXPORT!B549</f>
        <v>0</v>
      </c>
      <c r="C549" s="11" t="n">
        <f aca="false">IFERROR(VALUE(SUBSTITUTE(EXPORT!C549, " EUR", "")),0)</f>
        <v>0</v>
      </c>
      <c r="D549" s="11" t="n">
        <f aca="false">IFERROR(VALUE(SUBSTITUTE(EXPORT!D549, " EUR", "")),0)</f>
        <v>0</v>
      </c>
      <c r="E549" s="12" t="str">
        <f aca="false">CONCATENATE(MID(EXPORT!E549,7,4),"/",MID(EXPORT!E549,4,2),"/",LEFT(EXPORT!E549,2))</f>
        <v>//</v>
      </c>
      <c r="F549" s="11" t="n">
        <f aca="false">IFERROR(VALUE(EXPORT!G549),0)</f>
        <v>0</v>
      </c>
      <c r="G549" s="11" t="n">
        <f aca="false">IFERROR(VALUE(EXPORT!H549),0)</f>
        <v>0</v>
      </c>
      <c r="H549" s="11" t="n">
        <f aca="false">IFERROR(D549,0)</f>
        <v>0</v>
      </c>
      <c r="I549" s="13" t="n">
        <f aca="false">IFERROR(IF(C549&gt;100,C549/10,C549)/F549-1,0)</f>
        <v>0</v>
      </c>
      <c r="J549" s="13" t="n">
        <f aca="false">IFERROR(IF(H549&gt;100,H549/10,H549)/F549-1,0)</f>
        <v>0</v>
      </c>
      <c r="K549" s="11" t="n">
        <f aca="false">IFERROR(VALUE(SUBSTITUTE(EXPORT!F549, " EUR", "")),0)</f>
        <v>0</v>
      </c>
      <c r="L549" s="14" t="n">
        <f aca="false">IFERROR(C549/K549-1,0)</f>
        <v>0</v>
      </c>
      <c r="M549" s="10" t="n">
        <f aca="true">IFERROR(DATEDIF(TODAY(),EXPORT!E549,"d"),0)</f>
        <v>0</v>
      </c>
      <c r="N549" s="14" t="n">
        <f aca="false">IFERROR(J549/M549*30,0)</f>
        <v>0</v>
      </c>
      <c r="O549" s="9" t="n">
        <f aca="false">MAX(N549-0.005,0)*MAX(ABS(L549)-0.25,0)*IF(IF(M549&gt;=384,0,M549)&gt;0,(384-M549)/384,0)*10000000</f>
        <v>0</v>
      </c>
    </row>
    <row r="550" customFormat="false" ht="12.8" hidden="false" customHeight="false" outlineLevel="0" collapsed="false">
      <c r="A550" s="4" t="n">
        <f aca="false">EXPORT!A550</f>
        <v>0</v>
      </c>
      <c r="B550" s="4" t="n">
        <f aca="false">EXPORT!B550</f>
        <v>0</v>
      </c>
      <c r="C550" s="5" t="n">
        <f aca="false">IFERROR(VALUE(SUBSTITUTE(EXPORT!C550, " EUR", "")),0)</f>
        <v>0</v>
      </c>
      <c r="D550" s="5" t="n">
        <f aca="false">IFERROR(VALUE(SUBSTITUTE(EXPORT!D550, " EUR", "")),0)</f>
        <v>0</v>
      </c>
      <c r="E550" s="6" t="str">
        <f aca="false">CONCATENATE(MID(EXPORT!E550,7,4),"/",MID(EXPORT!E550,4,2),"/",LEFT(EXPORT!E550,2))</f>
        <v>//</v>
      </c>
      <c r="F550" s="5" t="n">
        <f aca="false">IFERROR(VALUE(EXPORT!G550),0)</f>
        <v>0</v>
      </c>
      <c r="G550" s="5" t="n">
        <f aca="false">IFERROR(VALUE(EXPORT!H550),0)</f>
        <v>0</v>
      </c>
      <c r="H550" s="5" t="n">
        <f aca="false">IFERROR(D550,0)</f>
        <v>0</v>
      </c>
      <c r="I550" s="7" t="n">
        <f aca="false">IFERROR(IF(C550&gt;100,C550/10,C550)/F550-1,0)</f>
        <v>0</v>
      </c>
      <c r="J550" s="7" t="n">
        <f aca="false">IFERROR(IF(H550&gt;100,H550/10,H550)/F550-1,0)</f>
        <v>0</v>
      </c>
      <c r="K550" s="5" t="n">
        <f aca="false">IFERROR(VALUE(SUBSTITUTE(EXPORT!F550, " EUR", "")),0)</f>
        <v>0</v>
      </c>
      <c r="L550" s="8" t="n">
        <f aca="false">IFERROR(C550/K550-1,0)</f>
        <v>0</v>
      </c>
      <c r="M550" s="4" t="n">
        <f aca="true">IFERROR(DATEDIF(TODAY(),EXPORT!E550,"d"),0)</f>
        <v>0</v>
      </c>
      <c r="N550" s="8" t="n">
        <f aca="false">IFERROR(J550/M550*30,0)</f>
        <v>0</v>
      </c>
      <c r="O550" s="9" t="n">
        <f aca="false">MAX(N550-0.005,0)*MAX(ABS(L550)-0.25,0)*IF(IF(M550&gt;=384,0,M550)&gt;0,(384-M550)/384,0)*10000000</f>
        <v>0</v>
      </c>
    </row>
  </sheetData>
  <autoFilter ref="A1:O100"/>
  <conditionalFormatting sqref="A1:O550">
    <cfRule type="expression" priority="2" aboveAverage="0" equalAverage="0" bottom="0" percent="0" rank="0" text="" dxfId="4">
      <formula>MOD(ROW()),2)=0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2023-01-20T19:57:56Z</dcterms:created>
  <dc:creator>NPOI</dc:creator>
  <dc:description/>
  <dc:language>fr-FR</dc:language>
  <cp:lastModifiedBy/>
  <dcterms:modified xsi:type="dcterms:W3CDTF">2023-02-06T21:16:05Z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