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<sst xmlns="http://schemas.openxmlformats.org/spreadsheetml/2006/main" count="675" uniqueCount="30">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</sst>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[$-409]0.00%"/>
    <numFmt numFmtId="171" formatCode="[$-409]#,##0"/>
    <numFmt numFmtId="172" formatCode="[$-409]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4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(C2/100)/F2-1</f>
        <v>0.166666666666667</v>
      </c>
      <c r="J2" s="8" t="n">
        <f aca="false">H2/F2-1</f>
        <v>0.166666666666667</v>
      </c>
      <c r="K2" s="5" t="str">
        <f aca="false">LEFT(EXPORT!F2,4)</f>
        <v>4800</v>
      </c>
      <c r="L2" s="8" t="n">
        <f aca="false">(C2/100)/(K2/100)-1</f>
        <v>0.0208333333333333</v>
      </c>
      <c r="M2" s="5" t="n">
        <f aca="true">IFERROR(_xlfn.DAYS(CONCATENATE(LEFT(EXPORT!E2,2),"/",MID(EXPORT!E2,4,2),"/",MID(EXPORT!E2,9,2)),TODAY()),0)</f>
        <v>41</v>
      </c>
      <c r="N2" s="7" t="n">
        <f aca="false">IFERROR(J2/M2*30,0)</f>
        <v>0.121951219512195</v>
      </c>
      <c r="O2" s="9" t="n">
        <f aca="false">MAX(N2-0.5,0)*100*MAX(ABS(L2)-20,0)*2*IF(IF(M2&gt;=384,0,M2)&gt;0,(384-M2)/384,0)*10000</f>
        <v>0</v>
      </c>
      <c r="P2" s="10"/>
    </row>
    <row r="3" customFormat="false" ht="12.8" hidden="false" customHeight="false" outlineLevel="0" collapsed="false">
      <c r="A3" s="11" t="str">
        <f aca="false">EXPORT!A3</f>
        <v>33E4S</v>
      </c>
      <c r="B3" s="11" t="str">
        <f aca="false">EXPORT!B3</f>
        <v>CAC 40</v>
      </c>
      <c r="C3" s="11" t="str">
        <f aca="false">LEFT(EXPORT!C3,4)</f>
        <v>4800</v>
      </c>
      <c r="D3" s="11" t="str">
        <f aca="false">LEFT(EXPORT!D3,4)</f>
        <v>4800</v>
      </c>
      <c r="E3" s="6" t="str">
        <f aca="false">CONCATENATE(MID(EXPORT!E3,7,4),"/",MID(EXPORT!E3,4,2),"/",LEFT(EXPORT!E3,2))</f>
        <v>2023/03/17</v>
      </c>
      <c r="F3" s="11" t="str">
        <f aca="false">EXPORT!G3</f>
        <v>42,00</v>
      </c>
      <c r="G3" s="11" t="str">
        <f aca="false">EXPORT!H3</f>
        <v>42,00</v>
      </c>
      <c r="H3" s="12" t="n">
        <f aca="false">IFERROR(D3/100,0)</f>
        <v>48</v>
      </c>
      <c r="I3" s="8" t="n">
        <f aca="false">(C3/100)/F3-1</f>
        <v>0.142857142857143</v>
      </c>
      <c r="J3" s="8" t="n">
        <f aca="false">H3/F3-1</f>
        <v>0.142857142857143</v>
      </c>
      <c r="K3" s="11" t="str">
        <f aca="false">LEFT(EXPORT!F3,4)</f>
        <v>4800</v>
      </c>
      <c r="L3" s="8" t="n">
        <f aca="false">(C3/100)/(K3/100)-1</f>
        <v>0</v>
      </c>
      <c r="M3" s="5" t="n">
        <f aca="true">IFERROR(_xlfn.DAYS(CONCATENATE(LEFT(EXPORT!E3,2),"/",MID(EXPORT!E3,4,2),"/",MID(EXPORT!E3,9,2)),TODAY()),0)</f>
        <v>41</v>
      </c>
      <c r="N3" s="7" t="n">
        <f aca="false">IFERROR(J3/M3*30,0)</f>
        <v>0.104529616724739</v>
      </c>
      <c r="O3" s="9" t="n">
        <f aca="false">MAX(N3-0.5,0)*100*MAX(ABS(L3)-20,0)*2*IF(IF(M3&gt;=384,0,M3)&gt;0,(384-M3)/384,0)*10000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13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(C4/100)/F4-1</f>
        <v>0.142857142857143</v>
      </c>
      <c r="J4" s="8" t="n">
        <f aca="false">H4/F4-1</f>
        <v>0.142857142857143</v>
      </c>
      <c r="K4" s="5" t="str">
        <f aca="false">LEFT(EXPORT!F4,4)</f>
        <v>4800</v>
      </c>
      <c r="L4" s="8" t="n">
        <f aca="false">(C4/100)/(K4/100)-1</f>
        <v>0</v>
      </c>
      <c r="M4" s="5" t="n">
        <f aca="true">IFERROR(_xlfn.DAYS(CONCATENATE(LEFT(EXPORT!E4,2),"/",MID(EXPORT!E4,4,2),"/",MID(EXPORT!E4,9,2)),TODAY()),0)</f>
        <v>41</v>
      </c>
      <c r="N4" s="7" t="n">
        <f aca="false">IFERROR(J4/M4*30,0)</f>
        <v>0.104529616724739</v>
      </c>
      <c r="O4" s="9" t="n">
        <f aca="false">MAX(N4-0.5,0)*100*MAX(ABS(L4)-20,0)*2*IF(IF(M4&gt;=384,0,M4)&gt;0,(384-M4)/384,0)*10000</f>
        <v>0</v>
      </c>
    </row>
    <row r="5" customFormat="false" ht="12.8" hidden="false" customHeight="false" outlineLevel="0" collapsed="false">
      <c r="A5" s="11" t="str">
        <f aca="false">EXPORT!A5</f>
        <v>33E4S</v>
      </c>
      <c r="B5" s="11" t="str">
        <f aca="false">EXPORT!B5</f>
        <v>CAC 40</v>
      </c>
      <c r="C5" s="11" t="str">
        <f aca="false">LEFT(EXPORT!C5,4)</f>
        <v>4800</v>
      </c>
      <c r="D5" s="11" t="str">
        <f aca="false">LEFT(EXPORT!D5,4)</f>
        <v>4800</v>
      </c>
      <c r="E5" s="6" t="str">
        <f aca="false">CONCATENATE(MID(EXPORT!E5,7,4),"/",MID(EXPORT!E5,4,2),"/",LEFT(EXPORT!E5,2))</f>
        <v>2023/03/17</v>
      </c>
      <c r="F5" s="11" t="str">
        <f aca="false">EXPORT!G5</f>
        <v>42,00</v>
      </c>
      <c r="G5" s="11" t="str">
        <f aca="false">EXPORT!H5</f>
        <v>42,00</v>
      </c>
      <c r="H5" s="12" t="n">
        <f aca="false">IFERROR(D5/100,0)</f>
        <v>48</v>
      </c>
      <c r="I5" s="8" t="n">
        <f aca="false">(C5/100)/F5-1</f>
        <v>0.142857142857143</v>
      </c>
      <c r="J5" s="8" t="n">
        <f aca="false">H5/F5-1</f>
        <v>0.142857142857143</v>
      </c>
      <c r="K5" s="11" t="str">
        <f aca="false">LEFT(EXPORT!F5,4)</f>
        <v>4800</v>
      </c>
      <c r="L5" s="8" t="n">
        <f aca="false">(C5/100)/(K5/100)-1</f>
        <v>0</v>
      </c>
      <c r="M5" s="5" t="n">
        <f aca="true">IFERROR(_xlfn.DAYS(CONCATENATE(LEFT(EXPORT!E5,2),"/",MID(EXPORT!E5,4,2),"/",MID(EXPORT!E5,9,2)),TODAY()),0)</f>
        <v>41</v>
      </c>
      <c r="N5" s="7" t="n">
        <f aca="false">IFERROR(J5/M5*30,0)</f>
        <v>0.104529616724739</v>
      </c>
      <c r="O5" s="9" t="n">
        <f aca="false">MAX(N5-0.5,0)*100*MAX(ABS(L5)-20,0)*2*IF(IF(M5&gt;=384,0,M5)&gt;0,(384-M5)/384,0)*10000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13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(C6/100)/F6-1</f>
        <v>0.142857142857143</v>
      </c>
      <c r="J6" s="8" t="n">
        <f aca="false">H6/F6-1</f>
        <v>0.142857142857143</v>
      </c>
      <c r="K6" s="5" t="str">
        <f aca="false">LEFT(EXPORT!F6,4)</f>
        <v>4800</v>
      </c>
      <c r="L6" s="8" t="n">
        <f aca="false">(C6/100)/(K6/100)-1</f>
        <v>0</v>
      </c>
      <c r="M6" s="5" t="n">
        <f aca="true">IFERROR(_xlfn.DAYS(CONCATENATE(LEFT(EXPORT!E6,2),"/",MID(EXPORT!E6,4,2),"/",MID(EXPORT!E6,9,2)),TODAY()),0)</f>
        <v>41</v>
      </c>
      <c r="N6" s="7" t="n">
        <f aca="false">IFERROR(J6/M6*30,0)</f>
        <v>0.104529616724739</v>
      </c>
      <c r="O6" s="9" t="n">
        <f aca="false">MAX(N6-0.5,0)*100*MAX(ABS(L6)-20,0)*2*IF(IF(M6&gt;=384,0,M6)&gt;0,(384-M6)/384,0)*10000</f>
        <v>0</v>
      </c>
    </row>
    <row r="7" customFormat="false" ht="12.8" hidden="false" customHeight="false" outlineLevel="0" collapsed="false">
      <c r="A7" s="11" t="str">
        <f aca="false">EXPORT!A7</f>
        <v>33E4S</v>
      </c>
      <c r="B7" s="11" t="str">
        <f aca="false">EXPORT!B7</f>
        <v>CAC 40</v>
      </c>
      <c r="C7" s="11" t="str">
        <f aca="false">LEFT(EXPORT!C7,4)</f>
        <v>4800</v>
      </c>
      <c r="D7" s="11" t="str">
        <f aca="false">LEFT(EXPORT!D7,4)</f>
        <v>4800</v>
      </c>
      <c r="E7" s="6" t="str">
        <f aca="false">CONCATENATE(MID(EXPORT!E7,7,4),"/",MID(EXPORT!E7,4,2),"/",LEFT(EXPORT!E7,2))</f>
        <v>2023/03/17</v>
      </c>
      <c r="F7" s="11" t="str">
        <f aca="false">EXPORT!G7</f>
        <v>42,00</v>
      </c>
      <c r="G7" s="11" t="str">
        <f aca="false">EXPORT!H7</f>
        <v>42,00</v>
      </c>
      <c r="H7" s="12" t="n">
        <f aca="false">IFERROR(D7/100,0)</f>
        <v>48</v>
      </c>
      <c r="I7" s="8" t="n">
        <f aca="false">(C7/100)/F7-1</f>
        <v>0.142857142857143</v>
      </c>
      <c r="J7" s="8" t="n">
        <f aca="false">H7/F7-1</f>
        <v>0.142857142857143</v>
      </c>
      <c r="K7" s="11" t="str">
        <f aca="false">LEFT(EXPORT!F7,4)</f>
        <v>4800</v>
      </c>
      <c r="L7" s="8" t="n">
        <f aca="false">(C7/100)/(K7/100)-1</f>
        <v>0</v>
      </c>
      <c r="M7" s="5" t="n">
        <f aca="true">IFERROR(_xlfn.DAYS(CONCATENATE(LEFT(EXPORT!E7,2),"/",MID(EXPORT!E7,4,2),"/",MID(EXPORT!E7,9,2)),TODAY()),0)</f>
        <v>41</v>
      </c>
      <c r="N7" s="7" t="n">
        <f aca="false">IFERROR(J7/M7*30,0)</f>
        <v>0.104529616724739</v>
      </c>
      <c r="O7" s="9" t="n">
        <f aca="false">MAX(N7-0.5,0)*100*MAX(ABS(L7)-20,0)*2*IF(IF(M7&gt;=384,0,M7)&gt;0,(384-M7)/384,0)*10000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13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(C8/100)/F8-1</f>
        <v>0.142857142857143</v>
      </c>
      <c r="J8" s="8" t="n">
        <f aca="false">H8/F8-1</f>
        <v>0.142857142857143</v>
      </c>
      <c r="K8" s="5" t="str">
        <f aca="false">LEFT(EXPORT!F8,4)</f>
        <v>4800</v>
      </c>
      <c r="L8" s="8" t="n">
        <f aca="false">(C8/100)/(K8/100)-1</f>
        <v>0</v>
      </c>
      <c r="M8" s="5" t="n">
        <f aca="true">IFERROR(_xlfn.DAYS(CONCATENATE(LEFT(EXPORT!E8,2),"/",MID(EXPORT!E8,4,2),"/",MID(EXPORT!E8,9,2)),TODAY()),0)</f>
        <v>41</v>
      </c>
      <c r="N8" s="7" t="n">
        <f aca="false">IFERROR(J8/M8*30,0)</f>
        <v>0.104529616724739</v>
      </c>
      <c r="O8" s="9" t="n">
        <f aca="false">MAX(N8-0.5,0)*100*MAX(ABS(L8)-20,0)*2*IF(IF(M8&gt;=384,0,M8)&gt;0,(384-M8)/384,0)*10000</f>
        <v>0</v>
      </c>
    </row>
    <row r="9" customFormat="false" ht="12.8" hidden="false" customHeight="false" outlineLevel="0" collapsed="false">
      <c r="A9" s="11" t="str">
        <f aca="false">EXPORT!A9</f>
        <v>33E4S</v>
      </c>
      <c r="B9" s="11" t="str">
        <f aca="false">EXPORT!B9</f>
        <v>CAC 40</v>
      </c>
      <c r="C9" s="11" t="str">
        <f aca="false">LEFT(EXPORT!C9,4)</f>
        <v>4800</v>
      </c>
      <c r="D9" s="11" t="str">
        <f aca="false">LEFT(EXPORT!D9,4)</f>
        <v>4800</v>
      </c>
      <c r="E9" s="6" t="str">
        <f aca="false">CONCATENATE(MID(EXPORT!E9,7,4),"/",MID(EXPORT!E9,4,2),"/",LEFT(EXPORT!E9,2))</f>
        <v>2023/03/17</v>
      </c>
      <c r="F9" s="11" t="str">
        <f aca="false">EXPORT!G9</f>
        <v>42,00</v>
      </c>
      <c r="G9" s="11" t="str">
        <f aca="false">EXPORT!H9</f>
        <v>42,00</v>
      </c>
      <c r="H9" s="12" t="n">
        <f aca="false">IFERROR(D9/100,0)</f>
        <v>48</v>
      </c>
      <c r="I9" s="8" t="n">
        <f aca="false">(C9/100)/F9-1</f>
        <v>0.142857142857143</v>
      </c>
      <c r="J9" s="8" t="n">
        <f aca="false">H9/F9-1</f>
        <v>0.142857142857143</v>
      </c>
      <c r="K9" s="11" t="str">
        <f aca="false">LEFT(EXPORT!F9,4)</f>
        <v>4800</v>
      </c>
      <c r="L9" s="8" t="n">
        <f aca="false">(C9/100)/(K9/100)-1</f>
        <v>0</v>
      </c>
      <c r="M9" s="5" t="n">
        <f aca="true">IFERROR(_xlfn.DAYS(CONCATENATE(LEFT(EXPORT!E9,2),"/",MID(EXPORT!E9,4,2),"/",MID(EXPORT!E9,9,2)),TODAY()),0)</f>
        <v>41</v>
      </c>
      <c r="N9" s="7" t="n">
        <f aca="false">IFERROR(J9/M9*30,0)</f>
        <v>0.104529616724739</v>
      </c>
      <c r="O9" s="9" t="n">
        <f aca="false">MAX(N9-0.5,0)*100*MAX(ABS(L9)-20,0)*2*IF(IF(M9&gt;=384,0,M9)&gt;0,(384-M9)/384,0)*10000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13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(C10/100)/F10-1</f>
        <v>0.142857142857143</v>
      </c>
      <c r="J10" s="8" t="n">
        <f aca="false">H10/F10-1</f>
        <v>0.142857142857143</v>
      </c>
      <c r="K10" s="5" t="str">
        <f aca="false">LEFT(EXPORT!F10,4)</f>
        <v>4800</v>
      </c>
      <c r="L10" s="8" t="n">
        <f aca="false">(C10/100)/(K10/100)-1</f>
        <v>0</v>
      </c>
      <c r="M10" s="5" t="n">
        <f aca="true">IFERROR(_xlfn.DAYS(CONCATENATE(LEFT(EXPORT!E10,2),"/",MID(EXPORT!E10,4,2),"/",MID(EXPORT!E10,9,2)),TODAY()),0)</f>
        <v>41</v>
      </c>
      <c r="N10" s="7" t="n">
        <f aca="false">IFERROR(J10/M10*30,0)</f>
        <v>0.104529616724739</v>
      </c>
      <c r="O10" s="9" t="n">
        <f aca="false">MAX(N10-0.5,0)*100*MAX(ABS(L10)-20,0)*2*IF(IF(M10&gt;=384,0,M10)&gt;0,(384-M10)/384,0)*10000</f>
        <v>0</v>
      </c>
    </row>
    <row r="11" customFormat="false" ht="12.8" hidden="false" customHeight="false" outlineLevel="0" collapsed="false">
      <c r="A11" s="11" t="str">
        <f aca="false">EXPORT!A11</f>
        <v>33E4S</v>
      </c>
      <c r="B11" s="11" t="str">
        <f aca="false">EXPORT!B11</f>
        <v>CAC 40</v>
      </c>
      <c r="C11" s="11" t="str">
        <f aca="false">LEFT(EXPORT!C11,4)</f>
        <v>4800</v>
      </c>
      <c r="D11" s="11" t="str">
        <f aca="false">LEFT(EXPORT!D11,4)</f>
        <v>4800</v>
      </c>
      <c r="E11" s="6" t="str">
        <f aca="false">CONCATENATE(MID(EXPORT!E11,7,4),"/",MID(EXPORT!E11,4,2),"/",LEFT(EXPORT!E11,2))</f>
        <v>2023/03/17</v>
      </c>
      <c r="F11" s="11" t="str">
        <f aca="false">EXPORT!G11</f>
        <v>42,00</v>
      </c>
      <c r="G11" s="11" t="str">
        <f aca="false">EXPORT!H11</f>
        <v>42,00</v>
      </c>
      <c r="H11" s="12" t="n">
        <f aca="false">IFERROR(D11/100,0)</f>
        <v>48</v>
      </c>
      <c r="I11" s="8" t="n">
        <f aca="false">(C11/100)/F11-1</f>
        <v>0.142857142857143</v>
      </c>
      <c r="J11" s="8" t="n">
        <f aca="false">H11/F11-1</f>
        <v>0.142857142857143</v>
      </c>
      <c r="K11" s="11" t="str">
        <f aca="false">LEFT(EXPORT!F11,4)</f>
        <v>4800</v>
      </c>
      <c r="L11" s="8" t="n">
        <f aca="false">(C11/100)/(K11/100)-1</f>
        <v>0</v>
      </c>
      <c r="M11" s="5" t="n">
        <f aca="true">IFERROR(_xlfn.DAYS(CONCATENATE(LEFT(EXPORT!E11,2),"/",MID(EXPORT!E11,4,2),"/",MID(EXPORT!E11,9,2)),TODAY()),0)</f>
        <v>41</v>
      </c>
      <c r="N11" s="7" t="n">
        <f aca="false">IFERROR(J11/M11*30,0)</f>
        <v>0.104529616724739</v>
      </c>
      <c r="O11" s="9" t="n">
        <f aca="false">MAX(N11-0.5,0)*100*MAX(ABS(L11)-20,0)*2*IF(IF(M11&gt;=384,0,M11)&gt;0,(384-M11)/384,0)*10000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13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(C12/100)/F12-1</f>
        <v>0.142857142857143</v>
      </c>
      <c r="J12" s="8" t="n">
        <f aca="false">H12/F12-1</f>
        <v>0.142857142857143</v>
      </c>
      <c r="K12" s="5" t="str">
        <f aca="false">LEFT(EXPORT!F12,4)</f>
        <v>4800</v>
      </c>
      <c r="L12" s="8" t="n">
        <f aca="false">(C12/100)/(K12/100)-1</f>
        <v>0</v>
      </c>
      <c r="M12" s="5" t="n">
        <f aca="true">IFERROR(_xlfn.DAYS(CONCATENATE(LEFT(EXPORT!E12,2),"/",MID(EXPORT!E12,4,2),"/",MID(EXPORT!E12,9,2)),TODAY()),0)</f>
        <v>41</v>
      </c>
      <c r="N12" s="7" t="n">
        <f aca="false">IFERROR(J12/M12*30,0)</f>
        <v>0.104529616724739</v>
      </c>
      <c r="O12" s="9" t="n">
        <f aca="false">MAX(N12-0.5,0)*100*MAX(ABS(L12)-20,0)*2*IF(IF(M12&gt;=384,0,M12)&gt;0,(384-M12)/384,0)*10000</f>
        <v>0</v>
      </c>
    </row>
    <row r="13" customFormat="false" ht="12.8" hidden="false" customHeight="false" outlineLevel="0" collapsed="false">
      <c r="A13" s="11" t="str">
        <f aca="false">EXPORT!A13</f>
        <v>33E4S</v>
      </c>
      <c r="B13" s="11" t="str">
        <f aca="false">EXPORT!B13</f>
        <v>CAC 40</v>
      </c>
      <c r="C13" s="11" t="str">
        <f aca="false">LEFT(EXPORT!C13,4)</f>
        <v>4800</v>
      </c>
      <c r="D13" s="11" t="str">
        <f aca="false">LEFT(EXPORT!D13,4)</f>
        <v>4800</v>
      </c>
      <c r="E13" s="6" t="str">
        <f aca="false">CONCATENATE(MID(EXPORT!E13,7,4),"/",MID(EXPORT!E13,4,2),"/",LEFT(EXPORT!E13,2))</f>
        <v>2023/03/17</v>
      </c>
      <c r="F13" s="11" t="str">
        <f aca="false">EXPORT!G13</f>
        <v>42,00</v>
      </c>
      <c r="G13" s="11" t="str">
        <f aca="false">EXPORT!H13</f>
        <v>42,00</v>
      </c>
      <c r="H13" s="12" t="n">
        <f aca="false">IFERROR(D13/100,0)</f>
        <v>48</v>
      </c>
      <c r="I13" s="8" t="n">
        <f aca="false">(C13/100)/F13-1</f>
        <v>0.142857142857143</v>
      </c>
      <c r="J13" s="8" t="n">
        <f aca="false">H13/F13-1</f>
        <v>0.142857142857143</v>
      </c>
      <c r="K13" s="11" t="str">
        <f aca="false">LEFT(EXPORT!F13,4)</f>
        <v>4800</v>
      </c>
      <c r="L13" s="8" t="n">
        <f aca="false">(C13/100)/(K13/100)-1</f>
        <v>0</v>
      </c>
      <c r="M13" s="5" t="n">
        <f aca="true">IFERROR(_xlfn.DAYS(CONCATENATE(LEFT(EXPORT!E13,2),"/",MID(EXPORT!E13,4,2),"/",MID(EXPORT!E13,9,2)),TODAY()),0)</f>
        <v>41</v>
      </c>
      <c r="N13" s="7" t="n">
        <f aca="false">IFERROR(J13/M13*30,0)</f>
        <v>0.104529616724739</v>
      </c>
      <c r="O13" s="9" t="n">
        <f aca="false">MAX(N13-0.5,0)*100*MAX(ABS(L13)-20,0)*2*IF(IF(M13&gt;=384,0,M13)&gt;0,(384-M13)/384,0)*10000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13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(C14/100)/F14-1</f>
        <v>0.142857142857143</v>
      </c>
      <c r="J14" s="8" t="n">
        <f aca="false">H14/F14-1</f>
        <v>0.142857142857143</v>
      </c>
      <c r="K14" s="5" t="str">
        <f aca="false">LEFT(EXPORT!F14,4)</f>
        <v>4800</v>
      </c>
      <c r="L14" s="8" t="n">
        <f aca="false">(C14/100)/(K14/100)-1</f>
        <v>0</v>
      </c>
      <c r="M14" s="5" t="n">
        <f aca="true">IFERROR(_xlfn.DAYS(CONCATENATE(LEFT(EXPORT!E14,2),"/",MID(EXPORT!E14,4,2),"/",MID(EXPORT!E14,9,2)),TODAY()),0)</f>
        <v>41</v>
      </c>
      <c r="N14" s="7" t="n">
        <f aca="false">IFERROR(J14/M14*30,0)</f>
        <v>0.104529616724739</v>
      </c>
      <c r="O14" s="9" t="n">
        <f aca="false">MAX(N14-0.5,0)*100*MAX(ABS(L14)-20,0)*2*IF(IF(M14&gt;=384,0,M14)&gt;0,(384-M14)/384,0)*10000</f>
        <v>0</v>
      </c>
    </row>
    <row r="15" customFormat="false" ht="12.8" hidden="false" customHeight="false" outlineLevel="0" collapsed="false">
      <c r="A15" s="11" t="str">
        <f aca="false">EXPORT!A15</f>
        <v>33E4S</v>
      </c>
      <c r="B15" s="11" t="str">
        <f aca="false">EXPORT!B15</f>
        <v>CAC 40</v>
      </c>
      <c r="C15" s="11" t="str">
        <f aca="false">LEFT(EXPORT!C15,4)</f>
        <v>4800</v>
      </c>
      <c r="D15" s="11" t="str">
        <f aca="false">LEFT(EXPORT!D15,4)</f>
        <v>4800</v>
      </c>
      <c r="E15" s="6" t="str">
        <f aca="false">CONCATENATE(MID(EXPORT!E15,7,4),"/",MID(EXPORT!E15,4,2),"/",LEFT(EXPORT!E15,2))</f>
        <v>2023/03/17</v>
      </c>
      <c r="F15" s="11" t="str">
        <f aca="false">EXPORT!G15</f>
        <v>42,00</v>
      </c>
      <c r="G15" s="11" t="str">
        <f aca="false">EXPORT!H15</f>
        <v>42,00</v>
      </c>
      <c r="H15" s="12" t="n">
        <f aca="false">IFERROR(D15/100,0)</f>
        <v>48</v>
      </c>
      <c r="I15" s="8" t="n">
        <f aca="false">(C15/100)/F15-1</f>
        <v>0.142857142857143</v>
      </c>
      <c r="J15" s="8" t="n">
        <f aca="false">H15/F15-1</f>
        <v>0.142857142857143</v>
      </c>
      <c r="K15" s="11" t="str">
        <f aca="false">LEFT(EXPORT!F15,4)</f>
        <v>4800</v>
      </c>
      <c r="L15" s="8" t="n">
        <f aca="false">(C15/100)/(K15/100)-1</f>
        <v>0</v>
      </c>
      <c r="M15" s="5" t="n">
        <f aca="true">IFERROR(_xlfn.DAYS(CONCATENATE(LEFT(EXPORT!E15,2),"/",MID(EXPORT!E15,4,2),"/",MID(EXPORT!E15,9,2)),TODAY()),0)</f>
        <v>41</v>
      </c>
      <c r="N15" s="7" t="n">
        <f aca="false">IFERROR(J15/M15*30,0)</f>
        <v>0.104529616724739</v>
      </c>
      <c r="O15" s="9" t="n">
        <f aca="false">MAX(N15-0.5,0)*100*MAX(ABS(L15)-20,0)*2*IF(IF(M15&gt;=384,0,M15)&gt;0,(384-M15)/384,0)*10000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13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(C16/100)/F16-1</f>
        <v>0.142857142857143</v>
      </c>
      <c r="J16" s="8" t="n">
        <f aca="false">H16/F16-1</f>
        <v>0.142857142857143</v>
      </c>
      <c r="K16" s="5" t="str">
        <f aca="false">LEFT(EXPORT!F16,4)</f>
        <v>4800</v>
      </c>
      <c r="L16" s="8" t="n">
        <f aca="false">(C16/100)/(K16/100)-1</f>
        <v>0</v>
      </c>
      <c r="M16" s="5" t="n">
        <f aca="true">IFERROR(_xlfn.DAYS(CONCATENATE(LEFT(EXPORT!E16,2),"/",MID(EXPORT!E16,4,2),"/",MID(EXPORT!E16,9,2)),TODAY()),0)</f>
        <v>41</v>
      </c>
      <c r="N16" s="7" t="n">
        <f aca="false">IFERROR(J16/M16*30,0)</f>
        <v>0.104529616724739</v>
      </c>
      <c r="O16" s="9" t="n">
        <f aca="false">MAX(N16-0.5,0)*100*MAX(ABS(L16)-20,0)*2*IF(IF(M16&gt;=384,0,M16)&gt;0,(384-M16)/384,0)*10000</f>
        <v>0</v>
      </c>
    </row>
    <row r="17" customFormat="false" ht="12.8" hidden="false" customHeight="false" outlineLevel="0" collapsed="false">
      <c r="A17" s="11" t="str">
        <f aca="false">EXPORT!A17</f>
        <v>33E4S</v>
      </c>
      <c r="B17" s="11" t="str">
        <f aca="false">EXPORT!B17</f>
        <v>CAC 40</v>
      </c>
      <c r="C17" s="11" t="str">
        <f aca="false">LEFT(EXPORT!C17,4)</f>
        <v>4800</v>
      </c>
      <c r="D17" s="11" t="str">
        <f aca="false">LEFT(EXPORT!D17,4)</f>
        <v>4800</v>
      </c>
      <c r="E17" s="6" t="str">
        <f aca="false">CONCATENATE(MID(EXPORT!E17,7,4),"/",MID(EXPORT!E17,4,2),"/",LEFT(EXPORT!E17,2))</f>
        <v>2023/03/17</v>
      </c>
      <c r="F17" s="11" t="str">
        <f aca="false">EXPORT!G17</f>
        <v>42,00</v>
      </c>
      <c r="G17" s="11" t="str">
        <f aca="false">EXPORT!H17</f>
        <v>42,00</v>
      </c>
      <c r="H17" s="12" t="n">
        <f aca="false">IFERROR(D17/100,0)</f>
        <v>48</v>
      </c>
      <c r="I17" s="8" t="n">
        <f aca="false">(C17/100)/F17-1</f>
        <v>0.142857142857143</v>
      </c>
      <c r="J17" s="8" t="n">
        <f aca="false">H17/F17-1</f>
        <v>0.142857142857143</v>
      </c>
      <c r="K17" s="11" t="str">
        <f aca="false">LEFT(EXPORT!F17,4)</f>
        <v>4800</v>
      </c>
      <c r="L17" s="8" t="n">
        <f aca="false">(C17/100)/(K17/100)-1</f>
        <v>0</v>
      </c>
      <c r="M17" s="5" t="n">
        <f aca="true">IFERROR(_xlfn.DAYS(CONCATENATE(LEFT(EXPORT!E17,2),"/",MID(EXPORT!E17,4,2),"/",MID(EXPORT!E17,9,2)),TODAY()),0)</f>
        <v>41</v>
      </c>
      <c r="N17" s="7" t="n">
        <f aca="false">IFERROR(J17/M17*30,0)</f>
        <v>0.104529616724739</v>
      </c>
      <c r="O17" s="9" t="n">
        <f aca="false">MAX(N17-0.5,0)*100*MAX(ABS(L17)-20,0)*2*IF(IF(M17&gt;=384,0,M17)&gt;0,(384-M17)/384,0)*10000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13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(C18/100)/F18-1</f>
        <v>0.142857142857143</v>
      </c>
      <c r="J18" s="8" t="n">
        <f aca="false">H18/F18-1</f>
        <v>0.142857142857143</v>
      </c>
      <c r="K18" s="5" t="str">
        <f aca="false">LEFT(EXPORT!F18,4)</f>
        <v>4800</v>
      </c>
      <c r="L18" s="8" t="n">
        <f aca="false">(C18/100)/(K18/100)-1</f>
        <v>0</v>
      </c>
      <c r="M18" s="5" t="n">
        <f aca="true">IFERROR(_xlfn.DAYS(CONCATENATE(LEFT(EXPORT!E18,2),"/",MID(EXPORT!E18,4,2),"/",MID(EXPORT!E18,9,2)),TODAY()),0)</f>
        <v>41</v>
      </c>
      <c r="N18" s="7" t="n">
        <f aca="false">IFERROR(J18/M18*30,0)</f>
        <v>0.104529616724739</v>
      </c>
      <c r="O18" s="9" t="n">
        <f aca="false">MAX(N18-0.5,0)*100*MAX(ABS(L18)-20,0)*2*IF(IF(M18&gt;=384,0,M18)&gt;0,(384-M18)/384,0)*10000</f>
        <v>0</v>
      </c>
    </row>
    <row r="19" customFormat="false" ht="12.8" hidden="false" customHeight="false" outlineLevel="0" collapsed="false">
      <c r="A19" s="11" t="str">
        <f aca="false">EXPORT!A19</f>
        <v>33E4S</v>
      </c>
      <c r="B19" s="11" t="str">
        <f aca="false">EXPORT!B19</f>
        <v>CAC 40</v>
      </c>
      <c r="C19" s="11" t="str">
        <f aca="false">LEFT(EXPORT!C19,4)</f>
        <v>4800</v>
      </c>
      <c r="D19" s="11" t="str">
        <f aca="false">LEFT(EXPORT!D19,4)</f>
        <v>4800</v>
      </c>
      <c r="E19" s="6" t="str">
        <f aca="false">CONCATENATE(MID(EXPORT!E19,7,4),"/",MID(EXPORT!E19,4,2),"/",LEFT(EXPORT!E19,2))</f>
        <v>2023/03/17</v>
      </c>
      <c r="F19" s="11" t="str">
        <f aca="false">EXPORT!G19</f>
        <v>42,00</v>
      </c>
      <c r="G19" s="11" t="str">
        <f aca="false">EXPORT!H19</f>
        <v>42,00</v>
      </c>
      <c r="H19" s="12" t="n">
        <f aca="false">IFERROR(D19/100,0)</f>
        <v>48</v>
      </c>
      <c r="I19" s="8" t="n">
        <f aca="false">(C19/100)/F19-1</f>
        <v>0.142857142857143</v>
      </c>
      <c r="J19" s="8" t="n">
        <f aca="false">H19/F19-1</f>
        <v>0.142857142857143</v>
      </c>
      <c r="K19" s="11" t="str">
        <f aca="false">LEFT(EXPORT!F19,4)</f>
        <v>4800</v>
      </c>
      <c r="L19" s="8" t="n">
        <f aca="false">(C19/100)/(K19/100)-1</f>
        <v>0</v>
      </c>
      <c r="M19" s="5" t="n">
        <f aca="true">IFERROR(_xlfn.DAYS(CONCATENATE(LEFT(EXPORT!E19,2),"/",MID(EXPORT!E19,4,2),"/",MID(EXPORT!E19,9,2)),TODAY()),0)</f>
        <v>41</v>
      </c>
      <c r="N19" s="7" t="n">
        <f aca="false">IFERROR(J19/M19*30,0)</f>
        <v>0.104529616724739</v>
      </c>
      <c r="O19" s="9" t="n">
        <f aca="false">MAX(N19-0.5,0)*100*MAX(ABS(L19)-20,0)*2*IF(IF(M19&gt;=384,0,M19)&gt;0,(384-M19)/384,0)*10000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13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(C20/100)/F20-1</f>
        <v>0.142857142857143</v>
      </c>
      <c r="J20" s="8" t="n">
        <f aca="false">H20/F20-1</f>
        <v>0.142857142857143</v>
      </c>
      <c r="K20" s="5" t="str">
        <f aca="false">LEFT(EXPORT!F20,4)</f>
        <v>4800</v>
      </c>
      <c r="L20" s="8" t="n">
        <f aca="false">(C20/100)/(K20/100)-1</f>
        <v>0</v>
      </c>
      <c r="M20" s="5" t="n">
        <f aca="true">IFERROR(_xlfn.DAYS(CONCATENATE(LEFT(EXPORT!E20,2),"/",MID(EXPORT!E20,4,2),"/",MID(EXPORT!E20,9,2)),TODAY()),0)</f>
        <v>41</v>
      </c>
      <c r="N20" s="7" t="n">
        <f aca="false">IFERROR(J20/M20*30,0)</f>
        <v>0.104529616724739</v>
      </c>
      <c r="O20" s="9" t="n">
        <f aca="false">MAX(N20-0.5,0)*100*MAX(ABS(L20)-20,0)*2*IF(IF(M20&gt;=384,0,M20)&gt;0,(384-M20)/384,0)*10000</f>
        <v>0</v>
      </c>
    </row>
    <row r="21" customFormat="false" ht="12.8" hidden="false" customHeight="false" outlineLevel="0" collapsed="false">
      <c r="A21" s="11" t="str">
        <f aca="false">EXPORT!A21</f>
        <v>33E4S</v>
      </c>
      <c r="B21" s="11" t="str">
        <f aca="false">EXPORT!B21</f>
        <v>CAC 40</v>
      </c>
      <c r="C21" s="11" t="str">
        <f aca="false">LEFT(EXPORT!C21,4)</f>
        <v>4800</v>
      </c>
      <c r="D21" s="11" t="str">
        <f aca="false">LEFT(EXPORT!D21,4)</f>
        <v>4800</v>
      </c>
      <c r="E21" s="6" t="str">
        <f aca="false">CONCATENATE(MID(EXPORT!E21,7,4),"/",MID(EXPORT!E21,4,2),"/",LEFT(EXPORT!E21,2))</f>
        <v>2023/03/17</v>
      </c>
      <c r="F21" s="11" t="str">
        <f aca="false">EXPORT!G21</f>
        <v>42,00</v>
      </c>
      <c r="G21" s="11" t="str">
        <f aca="false">EXPORT!H21</f>
        <v>42,00</v>
      </c>
      <c r="H21" s="12" t="n">
        <f aca="false">IFERROR(D21/100,0)</f>
        <v>48</v>
      </c>
      <c r="I21" s="8" t="n">
        <f aca="false">(C21/100)/F21-1</f>
        <v>0.142857142857143</v>
      </c>
      <c r="J21" s="8" t="n">
        <f aca="false">H21/F21-1</f>
        <v>0.142857142857143</v>
      </c>
      <c r="K21" s="11" t="str">
        <f aca="false">LEFT(EXPORT!F21,4)</f>
        <v>4800</v>
      </c>
      <c r="L21" s="8" t="n">
        <f aca="false">(C21/100)/(K21/100)-1</f>
        <v>0</v>
      </c>
      <c r="M21" s="5" t="n">
        <f aca="true">IFERROR(_xlfn.DAYS(CONCATENATE(LEFT(EXPORT!E21,2),"/",MID(EXPORT!E21,4,2),"/",MID(EXPORT!E21,9,2)),TODAY()),0)</f>
        <v>41</v>
      </c>
      <c r="N21" s="7" t="n">
        <f aca="false">IFERROR(J21/M21*30,0)</f>
        <v>0.104529616724739</v>
      </c>
      <c r="O21" s="9" t="n">
        <f aca="false">MAX(N21-0.5,0)*100*MAX(ABS(L21)-20,0)*2*IF(IF(M21&gt;=384,0,M21)&gt;0,(384-M21)/384,0)*10000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13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(C22/100)/F22-1</f>
        <v>0.142857142857143</v>
      </c>
      <c r="J22" s="8" t="n">
        <f aca="false">H22/F22-1</f>
        <v>0.142857142857143</v>
      </c>
      <c r="K22" s="5" t="str">
        <f aca="false">LEFT(EXPORT!F22,4)</f>
        <v>4800</v>
      </c>
      <c r="L22" s="8" t="n">
        <f aca="false">(C22/100)/(K22/100)-1</f>
        <v>0</v>
      </c>
      <c r="M22" s="5" t="n">
        <f aca="true">IFERROR(_xlfn.DAYS(CONCATENATE(LEFT(EXPORT!E22,2),"/",MID(EXPORT!E22,4,2),"/",MID(EXPORT!E22,9,2)),TODAY()),0)</f>
        <v>41</v>
      </c>
      <c r="N22" s="7" t="n">
        <f aca="false">IFERROR(J22/M22*30,0)</f>
        <v>0.104529616724739</v>
      </c>
      <c r="O22" s="9" t="n">
        <f aca="false">MAX(N22-0.5,0)*100*MAX(ABS(L22)-20,0)*2*IF(IF(M22&gt;=384,0,M22)&gt;0,(384-M22)/384,0)*10000</f>
        <v>0</v>
      </c>
    </row>
    <row r="23" customFormat="false" ht="12.8" hidden="false" customHeight="false" outlineLevel="0" collapsed="false">
      <c r="A23" s="11" t="str">
        <f aca="false">EXPORT!A23</f>
        <v>33E4S</v>
      </c>
      <c r="B23" s="11" t="str">
        <f aca="false">EXPORT!B23</f>
        <v>CAC 40</v>
      </c>
      <c r="C23" s="11" t="str">
        <f aca="false">LEFT(EXPORT!C23,4)</f>
        <v>4800</v>
      </c>
      <c r="D23" s="11" t="str">
        <f aca="false">LEFT(EXPORT!D23,4)</f>
        <v>4800</v>
      </c>
      <c r="E23" s="6" t="str">
        <f aca="false">CONCATENATE(MID(EXPORT!E23,7,4),"/",MID(EXPORT!E23,4,2),"/",LEFT(EXPORT!E23,2))</f>
        <v>2023/03/17</v>
      </c>
      <c r="F23" s="11" t="str">
        <f aca="false">EXPORT!G23</f>
        <v>42,00</v>
      </c>
      <c r="G23" s="11" t="str">
        <f aca="false">EXPORT!H23</f>
        <v>42,00</v>
      </c>
      <c r="H23" s="12" t="n">
        <f aca="false">IFERROR(D23/100,0)</f>
        <v>48</v>
      </c>
      <c r="I23" s="8" t="n">
        <f aca="false">(C23/100)/F23-1</f>
        <v>0.142857142857143</v>
      </c>
      <c r="J23" s="8" t="n">
        <f aca="false">H23/F23-1</f>
        <v>0.142857142857143</v>
      </c>
      <c r="K23" s="11" t="str">
        <f aca="false">LEFT(EXPORT!F23,4)</f>
        <v>4800</v>
      </c>
      <c r="L23" s="8" t="n">
        <f aca="false">(C23/100)/(K23/100)-1</f>
        <v>0</v>
      </c>
      <c r="M23" s="5" t="n">
        <f aca="true">IFERROR(_xlfn.DAYS(CONCATENATE(LEFT(EXPORT!E23,2),"/",MID(EXPORT!E23,4,2),"/",MID(EXPORT!E23,9,2)),TODAY()),0)</f>
        <v>41</v>
      </c>
      <c r="N23" s="7" t="n">
        <f aca="false">IFERROR(J23/M23*30,0)</f>
        <v>0.104529616724739</v>
      </c>
      <c r="O23" s="9" t="n">
        <f aca="false">MAX(N23-0.5,0)*100*MAX(ABS(L23)-20,0)*2*IF(IF(M23&gt;=384,0,M23)&gt;0,(384-M23)/384,0)*10000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13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(C24/100)/F24-1</f>
        <v>0.142857142857143</v>
      </c>
      <c r="J24" s="8" t="n">
        <f aca="false">H24/F24-1</f>
        <v>0.142857142857143</v>
      </c>
      <c r="K24" s="5" t="str">
        <f aca="false">LEFT(EXPORT!F24,4)</f>
        <v>4800</v>
      </c>
      <c r="L24" s="8" t="n">
        <f aca="false">(C24/100)/(K24/100)-1</f>
        <v>0</v>
      </c>
      <c r="M24" s="5" t="n">
        <f aca="true">IFERROR(_xlfn.DAYS(CONCATENATE(LEFT(EXPORT!E24,2),"/",MID(EXPORT!E24,4,2),"/",MID(EXPORT!E24,9,2)),TODAY()),0)</f>
        <v>41</v>
      </c>
      <c r="N24" s="7" t="n">
        <f aca="false">IFERROR(J24/M24*30,0)</f>
        <v>0.104529616724739</v>
      </c>
      <c r="O24" s="9" t="n">
        <f aca="false">MAX(N24-0.5,0)*100*MAX(ABS(L24)-20,0)*2*IF(IF(M24&gt;=384,0,M24)&gt;0,(384-M24)/384,0)*10000</f>
        <v>0</v>
      </c>
    </row>
    <row r="25" customFormat="false" ht="12.8" hidden="false" customHeight="false" outlineLevel="0" collapsed="false">
      <c r="A25" s="11" t="str">
        <f aca="false">EXPORT!A25</f>
        <v>33E4S</v>
      </c>
      <c r="B25" s="11" t="str">
        <f aca="false">EXPORT!B25</f>
        <v>CAC 40</v>
      </c>
      <c r="C25" s="11" t="str">
        <f aca="false">LEFT(EXPORT!C25,4)</f>
        <v>4800</v>
      </c>
      <c r="D25" s="11" t="str">
        <f aca="false">LEFT(EXPORT!D25,4)</f>
        <v>4800</v>
      </c>
      <c r="E25" s="6" t="str">
        <f aca="false">CONCATENATE(MID(EXPORT!E25,7,4),"/",MID(EXPORT!E25,4,2),"/",LEFT(EXPORT!E25,2))</f>
        <v>2023/03/17</v>
      </c>
      <c r="F25" s="11" t="str">
        <f aca="false">EXPORT!G25</f>
        <v>42,00</v>
      </c>
      <c r="G25" s="11" t="str">
        <f aca="false">EXPORT!H25</f>
        <v>42,00</v>
      </c>
      <c r="H25" s="12" t="n">
        <f aca="false">IFERROR(D25/100,0)</f>
        <v>48</v>
      </c>
      <c r="I25" s="8" t="n">
        <f aca="false">(C25/100)/F25-1</f>
        <v>0.142857142857143</v>
      </c>
      <c r="J25" s="8" t="n">
        <f aca="false">H25/F25-1</f>
        <v>0.142857142857143</v>
      </c>
      <c r="K25" s="11" t="str">
        <f aca="false">LEFT(EXPORT!F25,4)</f>
        <v>4800</v>
      </c>
      <c r="L25" s="8" t="n">
        <f aca="false">(C25/100)/(K25/100)-1</f>
        <v>0</v>
      </c>
      <c r="M25" s="5" t="n">
        <f aca="true">IFERROR(_xlfn.DAYS(CONCATENATE(LEFT(EXPORT!E25,2),"/",MID(EXPORT!E25,4,2),"/",MID(EXPORT!E25,9,2)),TODAY()),0)</f>
        <v>41</v>
      </c>
      <c r="N25" s="7" t="n">
        <f aca="false">IFERROR(J25/M25*30,0)</f>
        <v>0.104529616724739</v>
      </c>
      <c r="O25" s="9" t="n">
        <f aca="false">MAX(N25-0.5,0)*100*MAX(ABS(L25)-20,0)*2*IF(IF(M25&gt;=384,0,M25)&gt;0,(384-M25)/384,0)*10000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13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(C26/100)/F26-1</f>
        <v>0.142857142857143</v>
      </c>
      <c r="J26" s="8" t="n">
        <f aca="false">H26/F26-1</f>
        <v>0.142857142857143</v>
      </c>
      <c r="K26" s="5" t="str">
        <f aca="false">LEFT(EXPORT!F26,4)</f>
        <v>4800</v>
      </c>
      <c r="L26" s="8" t="n">
        <f aca="false">(C26/100)/(K26/100)-1</f>
        <v>0</v>
      </c>
      <c r="M26" s="5" t="n">
        <f aca="true">IFERROR(_xlfn.DAYS(CONCATENATE(LEFT(EXPORT!E26,2),"/",MID(EXPORT!E26,4,2),"/",MID(EXPORT!E26,9,2)),TODAY()),0)</f>
        <v>41</v>
      </c>
      <c r="N26" s="7" t="n">
        <f aca="false">IFERROR(J26/M26*30,0)</f>
        <v>0.104529616724739</v>
      </c>
      <c r="O26" s="9" t="n">
        <f aca="false">MAX(N26-0.5,0)*100*MAX(ABS(L26)-20,0)*2*IF(IF(M26&gt;=384,0,M26)&gt;0,(384-M26)/384,0)*10000</f>
        <v>0</v>
      </c>
    </row>
    <row r="27" customFormat="false" ht="12.8" hidden="false" customHeight="false" outlineLevel="0" collapsed="false">
      <c r="A27" s="11" t="str">
        <f aca="false">EXPORT!A27</f>
        <v>33E4S</v>
      </c>
      <c r="B27" s="11" t="str">
        <f aca="false">EXPORT!B27</f>
        <v>CAC 40</v>
      </c>
      <c r="C27" s="11" t="str">
        <f aca="false">LEFT(EXPORT!C27,4)</f>
        <v>4800</v>
      </c>
      <c r="D27" s="11" t="str">
        <f aca="false">LEFT(EXPORT!D27,4)</f>
        <v>4800</v>
      </c>
      <c r="E27" s="6" t="str">
        <f aca="false">CONCATENATE(MID(EXPORT!E27,7,4),"/",MID(EXPORT!E27,4,2),"/",LEFT(EXPORT!E27,2))</f>
        <v>2023/03/17</v>
      </c>
      <c r="F27" s="11" t="str">
        <f aca="false">EXPORT!G27</f>
        <v>42,00</v>
      </c>
      <c r="G27" s="11" t="str">
        <f aca="false">EXPORT!H27</f>
        <v>42,00</v>
      </c>
      <c r="H27" s="12" t="n">
        <f aca="false">IFERROR(D27/100,0)</f>
        <v>48</v>
      </c>
      <c r="I27" s="8" t="n">
        <f aca="false">(C27/100)/F27-1</f>
        <v>0.142857142857143</v>
      </c>
      <c r="J27" s="8" t="n">
        <f aca="false">H27/F27-1</f>
        <v>0.142857142857143</v>
      </c>
      <c r="K27" s="11" t="str">
        <f aca="false">LEFT(EXPORT!F27,4)</f>
        <v>4800</v>
      </c>
      <c r="L27" s="8" t="n">
        <f aca="false">(C27/100)/(K27/100)-1</f>
        <v>0</v>
      </c>
      <c r="M27" s="5" t="n">
        <f aca="true">IFERROR(_xlfn.DAYS(CONCATENATE(LEFT(EXPORT!E27,2),"/",MID(EXPORT!E27,4,2),"/",MID(EXPORT!E27,9,2)),TODAY()),0)</f>
        <v>41</v>
      </c>
      <c r="N27" s="7" t="n">
        <f aca="false">IFERROR(J27/M27*30,0)</f>
        <v>0.104529616724739</v>
      </c>
      <c r="O27" s="9" t="n">
        <f aca="false">MAX(N27-0.5,0)*100*MAX(ABS(L27)-20,0)*2*IF(IF(M27&gt;=384,0,M27)&gt;0,(384-M27)/384,0)*10000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13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(C28/100)/F28-1</f>
        <v>0.142857142857143</v>
      </c>
      <c r="J28" s="8" t="n">
        <f aca="false">H28/F28-1</f>
        <v>0.142857142857143</v>
      </c>
      <c r="K28" s="5" t="str">
        <f aca="false">LEFT(EXPORT!F28,4)</f>
        <v>4800</v>
      </c>
      <c r="L28" s="8" t="n">
        <f aca="false">(C28/100)/(K28/100)-1</f>
        <v>0</v>
      </c>
      <c r="M28" s="5" t="n">
        <f aca="true">IFERROR(_xlfn.DAYS(CONCATENATE(LEFT(EXPORT!E28,2),"/",MID(EXPORT!E28,4,2),"/",MID(EXPORT!E28,9,2)),TODAY()),0)</f>
        <v>41</v>
      </c>
      <c r="N28" s="7" t="n">
        <f aca="false">IFERROR(J28/M28*30,0)</f>
        <v>0.104529616724739</v>
      </c>
      <c r="O28" s="9" t="n">
        <f aca="false">MAX(N28-0.5,0)*100*MAX(ABS(L28)-20,0)*2*IF(IF(M28&gt;=384,0,M28)&gt;0,(384-M28)/384,0)*10000</f>
        <v>0</v>
      </c>
    </row>
    <row r="29" customFormat="false" ht="12.8" hidden="false" customHeight="false" outlineLevel="0" collapsed="false">
      <c r="A29" s="11" t="str">
        <f aca="false">EXPORT!A29</f>
        <v>33E4S</v>
      </c>
      <c r="B29" s="11" t="str">
        <f aca="false">EXPORT!B29</f>
        <v>CAC 40</v>
      </c>
      <c r="C29" s="11" t="str">
        <f aca="false">LEFT(EXPORT!C29,4)</f>
        <v>4800</v>
      </c>
      <c r="D29" s="11" t="str">
        <f aca="false">LEFT(EXPORT!D29,4)</f>
        <v>4800</v>
      </c>
      <c r="E29" s="6" t="str">
        <f aca="false">CONCATENATE(MID(EXPORT!E29,7,4),"/",MID(EXPORT!E29,4,2),"/",LEFT(EXPORT!E29,2))</f>
        <v>2023/03/17</v>
      </c>
      <c r="F29" s="11" t="str">
        <f aca="false">EXPORT!G29</f>
        <v>42,00</v>
      </c>
      <c r="G29" s="11" t="str">
        <f aca="false">EXPORT!H29</f>
        <v>42,00</v>
      </c>
      <c r="H29" s="12" t="n">
        <f aca="false">IFERROR(D29/100,0)</f>
        <v>48</v>
      </c>
      <c r="I29" s="8" t="n">
        <f aca="false">(C29/100)/F29-1</f>
        <v>0.142857142857143</v>
      </c>
      <c r="J29" s="8" t="n">
        <f aca="false">H29/F29-1</f>
        <v>0.142857142857143</v>
      </c>
      <c r="K29" s="11" t="str">
        <f aca="false">LEFT(EXPORT!F29,4)</f>
        <v>4800</v>
      </c>
      <c r="L29" s="8" t="n">
        <f aca="false">(C29/100)/(K29/100)-1</f>
        <v>0</v>
      </c>
      <c r="M29" s="5" t="n">
        <f aca="true">IFERROR(_xlfn.DAYS(CONCATENATE(LEFT(EXPORT!E29,2),"/",MID(EXPORT!E29,4,2),"/",MID(EXPORT!E29,9,2)),TODAY()),0)</f>
        <v>41</v>
      </c>
      <c r="N29" s="7" t="n">
        <f aca="false">IFERROR(J29/M29*30,0)</f>
        <v>0.104529616724739</v>
      </c>
      <c r="O29" s="9" t="n">
        <f aca="false">MAX(N29-0.5,0)*100*MAX(ABS(L29)-20,0)*2*IF(IF(M29&gt;=384,0,M29)&gt;0,(384-M29)/384,0)*10000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13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(C30/100)/F30-1</f>
        <v>0.142857142857143</v>
      </c>
      <c r="J30" s="8" t="n">
        <f aca="false">H30/F30-1</f>
        <v>0.142857142857143</v>
      </c>
      <c r="K30" s="5" t="str">
        <f aca="false">LEFT(EXPORT!F30,4)</f>
        <v>4800</v>
      </c>
      <c r="L30" s="8" t="n">
        <f aca="false">(C30/100)/(K30/100)-1</f>
        <v>0</v>
      </c>
      <c r="M30" s="5" t="n">
        <f aca="true">IFERROR(_xlfn.DAYS(CONCATENATE(LEFT(EXPORT!E30,2),"/",MID(EXPORT!E30,4,2),"/",MID(EXPORT!E30,9,2)),TODAY()),0)</f>
        <v>41</v>
      </c>
      <c r="N30" s="7" t="n">
        <f aca="false">IFERROR(J30/M30*30,0)</f>
        <v>0.104529616724739</v>
      </c>
      <c r="O30" s="9" t="n">
        <f aca="false">MAX(N30-0.5,0)*100*MAX(ABS(L30)-20,0)*2*IF(IF(M30&gt;=384,0,M30)&gt;0,(384-M30)/384,0)*10000</f>
        <v>0</v>
      </c>
    </row>
    <row r="31" customFormat="false" ht="12.8" hidden="false" customHeight="false" outlineLevel="0" collapsed="false">
      <c r="A31" s="11" t="str">
        <f aca="false">EXPORT!A31</f>
        <v>33E4S</v>
      </c>
      <c r="B31" s="11" t="str">
        <f aca="false">EXPORT!B31</f>
        <v>CAC 40</v>
      </c>
      <c r="C31" s="11" t="str">
        <f aca="false">LEFT(EXPORT!C31,4)</f>
        <v>4800</v>
      </c>
      <c r="D31" s="11" t="str">
        <f aca="false">LEFT(EXPORT!D31,4)</f>
        <v>4800</v>
      </c>
      <c r="E31" s="6" t="str">
        <f aca="false">CONCATENATE(MID(EXPORT!E31,7,4),"/",MID(EXPORT!E31,4,2),"/",LEFT(EXPORT!E31,2))</f>
        <v>2023/03/17</v>
      </c>
      <c r="F31" s="11" t="str">
        <f aca="false">EXPORT!G31</f>
        <v>42,00</v>
      </c>
      <c r="G31" s="11" t="str">
        <f aca="false">EXPORT!H31</f>
        <v>42,00</v>
      </c>
      <c r="H31" s="12" t="n">
        <f aca="false">IFERROR(D31/100,0)</f>
        <v>48</v>
      </c>
      <c r="I31" s="8" t="n">
        <f aca="false">(C31/100)/F31-1</f>
        <v>0.142857142857143</v>
      </c>
      <c r="J31" s="8" t="n">
        <f aca="false">H31/F31-1</f>
        <v>0.142857142857143</v>
      </c>
      <c r="K31" s="11" t="str">
        <f aca="false">LEFT(EXPORT!F31,4)</f>
        <v>4800</v>
      </c>
      <c r="L31" s="8" t="n">
        <f aca="false">(C31/100)/(K31/100)-1</f>
        <v>0</v>
      </c>
      <c r="M31" s="5" t="n">
        <f aca="true">IFERROR(_xlfn.DAYS(CONCATENATE(LEFT(EXPORT!E31,2),"/",MID(EXPORT!E31,4,2),"/",MID(EXPORT!E31,9,2)),TODAY()),0)</f>
        <v>41</v>
      </c>
      <c r="N31" s="7" t="n">
        <f aca="false">IFERROR(J31/M31*30,0)</f>
        <v>0.104529616724739</v>
      </c>
      <c r="O31" s="9" t="n">
        <f aca="false">MAX(N31-0.5,0)*100*MAX(ABS(L31)-20,0)*2*IF(IF(M31&gt;=384,0,M31)&gt;0,(384-M31)/384,0)*10000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13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(C32/100)/F32-1</f>
        <v>0.142857142857143</v>
      </c>
      <c r="J32" s="8" t="n">
        <f aca="false">H32/F32-1</f>
        <v>0.142857142857143</v>
      </c>
      <c r="K32" s="5" t="str">
        <f aca="false">LEFT(EXPORT!F32,4)</f>
        <v>4800</v>
      </c>
      <c r="L32" s="8" t="n">
        <f aca="false">(C32/100)/(K32/100)-1</f>
        <v>0</v>
      </c>
      <c r="M32" s="5" t="n">
        <f aca="true">IFERROR(_xlfn.DAYS(CONCATENATE(LEFT(EXPORT!E32,2),"/",MID(EXPORT!E32,4,2),"/",MID(EXPORT!E32,9,2)),TODAY()),0)</f>
        <v>41</v>
      </c>
      <c r="N32" s="7" t="n">
        <f aca="false">IFERROR(J32/M32*30,0)</f>
        <v>0.104529616724739</v>
      </c>
      <c r="O32" s="9" t="n">
        <f aca="false">MAX(N32-0.5,0)*100*MAX(ABS(L32)-20,0)*2*IF(IF(M32&gt;=384,0,M32)&gt;0,(384-M32)/384,0)*10000</f>
        <v>0</v>
      </c>
    </row>
    <row r="33" customFormat="false" ht="12.8" hidden="false" customHeight="false" outlineLevel="0" collapsed="false">
      <c r="A33" s="11" t="str">
        <f aca="false">EXPORT!A33</f>
        <v>33E4S</v>
      </c>
      <c r="B33" s="11" t="str">
        <f aca="false">EXPORT!B33</f>
        <v>CAC 40</v>
      </c>
      <c r="C33" s="11" t="str">
        <f aca="false">LEFT(EXPORT!C33,4)</f>
        <v>4800</v>
      </c>
      <c r="D33" s="11" t="str">
        <f aca="false">LEFT(EXPORT!D33,4)</f>
        <v>4800</v>
      </c>
      <c r="E33" s="6" t="str">
        <f aca="false">CONCATENATE(MID(EXPORT!E33,7,4),"/",MID(EXPORT!E33,4,2),"/",LEFT(EXPORT!E33,2))</f>
        <v>2023/03/17</v>
      </c>
      <c r="F33" s="11" t="str">
        <f aca="false">EXPORT!G33</f>
        <v>42,00</v>
      </c>
      <c r="G33" s="11" t="str">
        <f aca="false">EXPORT!H33</f>
        <v>42,00</v>
      </c>
      <c r="H33" s="12" t="n">
        <f aca="false">IFERROR(D33/100,0)</f>
        <v>48</v>
      </c>
      <c r="I33" s="8" t="n">
        <f aca="false">(C33/100)/F33-1</f>
        <v>0.142857142857143</v>
      </c>
      <c r="J33" s="8" t="n">
        <f aca="false">H33/F33-1</f>
        <v>0.142857142857143</v>
      </c>
      <c r="K33" s="11" t="str">
        <f aca="false">LEFT(EXPORT!F33,4)</f>
        <v>4800</v>
      </c>
      <c r="L33" s="8" t="n">
        <f aca="false">(C33/100)/(K33/100)-1</f>
        <v>0</v>
      </c>
      <c r="M33" s="5" t="n">
        <f aca="true">IFERROR(_xlfn.DAYS(CONCATENATE(LEFT(EXPORT!E33,2),"/",MID(EXPORT!E33,4,2),"/",MID(EXPORT!E33,9,2)),TODAY()),0)</f>
        <v>41</v>
      </c>
      <c r="N33" s="7" t="n">
        <f aca="false">IFERROR(J33/M33*30,0)</f>
        <v>0.104529616724739</v>
      </c>
      <c r="O33" s="9" t="n">
        <f aca="false">MAX(N33-0.5,0)*100*MAX(ABS(L33)-20,0)*2*IF(IF(M33&gt;=384,0,M33)&gt;0,(384-M33)/384,0)*10000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13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(C34/100)/F34-1</f>
        <v>0.142857142857143</v>
      </c>
      <c r="J34" s="8" t="n">
        <f aca="false">H34/F34-1</f>
        <v>0.142857142857143</v>
      </c>
      <c r="K34" s="5" t="str">
        <f aca="false">LEFT(EXPORT!F34,4)</f>
        <v>4800</v>
      </c>
      <c r="L34" s="8" t="n">
        <f aca="false">(C34/100)/(K34/100)-1</f>
        <v>0</v>
      </c>
      <c r="M34" s="5" t="n">
        <f aca="true">IFERROR(_xlfn.DAYS(CONCATENATE(LEFT(EXPORT!E34,2),"/",MID(EXPORT!E34,4,2),"/",MID(EXPORT!E34,9,2)),TODAY()),0)</f>
        <v>41</v>
      </c>
      <c r="N34" s="7" t="n">
        <f aca="false">IFERROR(J34/M34*30,0)</f>
        <v>0.104529616724739</v>
      </c>
      <c r="O34" s="9" t="n">
        <f aca="false">MAX(N34-0.5,0)*100*MAX(ABS(L34)-20,0)*2*IF(IF(M34&gt;=384,0,M34)&gt;0,(384-M34)/384,0)*10000</f>
        <v>0</v>
      </c>
    </row>
    <row r="35" customFormat="false" ht="12.8" hidden="false" customHeight="false" outlineLevel="0" collapsed="false">
      <c r="A35" s="11" t="str">
        <f aca="false">EXPORT!A35</f>
        <v>33E4S</v>
      </c>
      <c r="B35" s="11" t="str">
        <f aca="false">EXPORT!B35</f>
        <v>CAC 40</v>
      </c>
      <c r="C35" s="11" t="str">
        <f aca="false">LEFT(EXPORT!C35,4)</f>
        <v>4800</v>
      </c>
      <c r="D35" s="11" t="str">
        <f aca="false">LEFT(EXPORT!D35,4)</f>
        <v>4800</v>
      </c>
      <c r="E35" s="6" t="str">
        <f aca="false">CONCATENATE(MID(EXPORT!E35,7,4),"/",MID(EXPORT!E35,4,2),"/",LEFT(EXPORT!E35,2))</f>
        <v>2023/03/17</v>
      </c>
      <c r="F35" s="11" t="str">
        <f aca="false">EXPORT!G35</f>
        <v>42,00</v>
      </c>
      <c r="G35" s="11" t="str">
        <f aca="false">EXPORT!H35</f>
        <v>42,00</v>
      </c>
      <c r="H35" s="12" t="n">
        <f aca="false">IFERROR(D35/100,0)</f>
        <v>48</v>
      </c>
      <c r="I35" s="8" t="n">
        <f aca="false">(C35/100)/F35-1</f>
        <v>0.142857142857143</v>
      </c>
      <c r="J35" s="8" t="n">
        <f aca="false">H35/F35-1</f>
        <v>0.142857142857143</v>
      </c>
      <c r="K35" s="11" t="str">
        <f aca="false">LEFT(EXPORT!F35,4)</f>
        <v>4800</v>
      </c>
      <c r="L35" s="8" t="n">
        <f aca="false">(C35/100)/(K35/100)-1</f>
        <v>0</v>
      </c>
      <c r="M35" s="5" t="n">
        <f aca="true">IFERROR(_xlfn.DAYS(CONCATENATE(LEFT(EXPORT!E35,2),"/",MID(EXPORT!E35,4,2),"/",MID(EXPORT!E35,9,2)),TODAY()),0)</f>
        <v>41</v>
      </c>
      <c r="N35" s="7" t="n">
        <f aca="false">IFERROR(J35/M35*30,0)</f>
        <v>0.104529616724739</v>
      </c>
      <c r="O35" s="9" t="n">
        <f aca="false">MAX(N35-0.5,0)*100*MAX(ABS(L35)-20,0)*2*IF(IF(M35&gt;=384,0,M35)&gt;0,(384-M35)/384,0)*10000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13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(C36/100)/F36-1</f>
        <v>0.142857142857143</v>
      </c>
      <c r="J36" s="8" t="n">
        <f aca="false">H36/F36-1</f>
        <v>0.142857142857143</v>
      </c>
      <c r="K36" s="5" t="str">
        <f aca="false">LEFT(EXPORT!F36,4)</f>
        <v>4800</v>
      </c>
      <c r="L36" s="8" t="n">
        <f aca="false">(C36/100)/(K36/100)-1</f>
        <v>0</v>
      </c>
      <c r="M36" s="5" t="n">
        <f aca="true">IFERROR(_xlfn.DAYS(CONCATENATE(LEFT(EXPORT!E36,2),"/",MID(EXPORT!E36,4,2),"/",MID(EXPORT!E36,9,2)),TODAY()),0)</f>
        <v>41</v>
      </c>
      <c r="N36" s="7" t="n">
        <f aca="false">IFERROR(J36/M36*30,0)</f>
        <v>0.104529616724739</v>
      </c>
      <c r="O36" s="9" t="n">
        <f aca="false">MAX(N36-0.5,0)*100*MAX(ABS(L36)-20,0)*2*IF(IF(M36&gt;=384,0,M36)&gt;0,(384-M36)/384,0)*10000</f>
        <v>0</v>
      </c>
    </row>
    <row r="37" customFormat="false" ht="12.8" hidden="false" customHeight="false" outlineLevel="0" collapsed="false">
      <c r="A37" s="11" t="str">
        <f aca="false">EXPORT!A37</f>
        <v>33E4S</v>
      </c>
      <c r="B37" s="11" t="str">
        <f aca="false">EXPORT!B37</f>
        <v>CAC 40</v>
      </c>
      <c r="C37" s="11" t="str">
        <f aca="false">LEFT(EXPORT!C37,4)</f>
        <v>4800</v>
      </c>
      <c r="D37" s="11" t="str">
        <f aca="false">LEFT(EXPORT!D37,4)</f>
        <v>4800</v>
      </c>
      <c r="E37" s="6" t="str">
        <f aca="false">CONCATENATE(MID(EXPORT!E37,7,4),"/",MID(EXPORT!E37,4,2),"/",LEFT(EXPORT!E37,2))</f>
        <v>2023/03/17</v>
      </c>
      <c r="F37" s="11" t="str">
        <f aca="false">EXPORT!G37</f>
        <v>42,00</v>
      </c>
      <c r="G37" s="11" t="str">
        <f aca="false">EXPORT!H37</f>
        <v>42,00</v>
      </c>
      <c r="H37" s="12" t="n">
        <f aca="false">IFERROR(D37/100,0)</f>
        <v>48</v>
      </c>
      <c r="I37" s="8" t="n">
        <f aca="false">(C37/100)/F37-1</f>
        <v>0.142857142857143</v>
      </c>
      <c r="J37" s="8" t="n">
        <f aca="false">H37/F37-1</f>
        <v>0.142857142857143</v>
      </c>
      <c r="K37" s="11" t="str">
        <f aca="false">LEFT(EXPORT!F37,4)</f>
        <v>4800</v>
      </c>
      <c r="L37" s="8" t="n">
        <f aca="false">(C37/100)/(K37/100)-1</f>
        <v>0</v>
      </c>
      <c r="M37" s="5" t="n">
        <f aca="true">IFERROR(_xlfn.DAYS(CONCATENATE(LEFT(EXPORT!E37,2),"/",MID(EXPORT!E37,4,2),"/",MID(EXPORT!E37,9,2)),TODAY()),0)</f>
        <v>41</v>
      </c>
      <c r="N37" s="7" t="n">
        <f aca="false">IFERROR(J37/M37*30,0)</f>
        <v>0.104529616724739</v>
      </c>
      <c r="O37" s="9" t="n">
        <f aca="false">MAX(N37-0.5,0)*100*MAX(ABS(L37)-20,0)*2*IF(IF(M37&gt;=384,0,M37)&gt;0,(384-M37)/384,0)*10000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13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(C38/100)/F38-1</f>
        <v>0.142857142857143</v>
      </c>
      <c r="J38" s="8" t="n">
        <f aca="false">H38/F38-1</f>
        <v>0.142857142857143</v>
      </c>
      <c r="K38" s="5" t="str">
        <f aca="false">LEFT(EXPORT!F38,4)</f>
        <v>4800</v>
      </c>
      <c r="L38" s="8" t="n">
        <f aca="false">(C38/100)/(K38/100)-1</f>
        <v>0</v>
      </c>
      <c r="M38" s="5" t="n">
        <f aca="true">IFERROR(_xlfn.DAYS(CONCATENATE(LEFT(EXPORT!E38,2),"/",MID(EXPORT!E38,4,2),"/",MID(EXPORT!E38,9,2)),TODAY()),0)</f>
        <v>41</v>
      </c>
      <c r="N38" s="7" t="n">
        <f aca="false">IFERROR(J38/M38*30,0)</f>
        <v>0.104529616724739</v>
      </c>
      <c r="O38" s="9" t="n">
        <f aca="false">MAX(N38-0.5,0)*100*MAX(ABS(L38)-20,0)*2*IF(IF(M38&gt;=384,0,M38)&gt;0,(384-M38)/384,0)*10000</f>
        <v>0</v>
      </c>
    </row>
    <row r="39" customFormat="false" ht="12.8" hidden="false" customHeight="false" outlineLevel="0" collapsed="false">
      <c r="A39" s="11" t="str">
        <f aca="false">EXPORT!A39</f>
        <v>33E4S</v>
      </c>
      <c r="B39" s="11" t="str">
        <f aca="false">EXPORT!B39</f>
        <v>CAC 40</v>
      </c>
      <c r="C39" s="11" t="str">
        <f aca="false">LEFT(EXPORT!C39,4)</f>
        <v>4800</v>
      </c>
      <c r="D39" s="11" t="str">
        <f aca="false">LEFT(EXPORT!D39,4)</f>
        <v>4800</v>
      </c>
      <c r="E39" s="6" t="str">
        <f aca="false">CONCATENATE(MID(EXPORT!E39,7,4),"/",MID(EXPORT!E39,4,2),"/",LEFT(EXPORT!E39,2))</f>
        <v>2023/03/17</v>
      </c>
      <c r="F39" s="11" t="str">
        <f aca="false">EXPORT!G39</f>
        <v>42,00</v>
      </c>
      <c r="G39" s="11" t="str">
        <f aca="false">EXPORT!H39</f>
        <v>42,00</v>
      </c>
      <c r="H39" s="12" t="n">
        <f aca="false">IFERROR(D39/100,0)</f>
        <v>48</v>
      </c>
      <c r="I39" s="8" t="n">
        <f aca="false">(C39/100)/F39-1</f>
        <v>0.142857142857143</v>
      </c>
      <c r="J39" s="8" t="n">
        <f aca="false">H39/F39-1</f>
        <v>0.142857142857143</v>
      </c>
      <c r="K39" s="11" t="str">
        <f aca="false">LEFT(EXPORT!F39,4)</f>
        <v>4800</v>
      </c>
      <c r="L39" s="8" t="n">
        <f aca="false">(C39/100)/(K39/100)-1</f>
        <v>0</v>
      </c>
      <c r="M39" s="5" t="n">
        <f aca="true">IFERROR(_xlfn.DAYS(CONCATENATE(LEFT(EXPORT!E39,2),"/",MID(EXPORT!E39,4,2),"/",MID(EXPORT!E39,9,2)),TODAY()),0)</f>
        <v>41</v>
      </c>
      <c r="N39" s="7" t="n">
        <f aca="false">IFERROR(J39/M39*30,0)</f>
        <v>0.104529616724739</v>
      </c>
      <c r="O39" s="9" t="n">
        <f aca="false">MAX(N39-0.5,0)*100*MAX(ABS(L39)-20,0)*2*IF(IF(M39&gt;=384,0,M39)&gt;0,(384-M39)/384,0)*10000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13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(C40/100)/F40-1</f>
        <v>0.142857142857143</v>
      </c>
      <c r="J40" s="8" t="n">
        <f aca="false">H40/F40-1</f>
        <v>0.142857142857143</v>
      </c>
      <c r="K40" s="5" t="str">
        <f aca="false">LEFT(EXPORT!F40,4)</f>
        <v>4800</v>
      </c>
      <c r="L40" s="8" t="n">
        <f aca="false">(C40/100)/(K40/100)-1</f>
        <v>0</v>
      </c>
      <c r="M40" s="5" t="n">
        <f aca="true">IFERROR(_xlfn.DAYS(CONCATENATE(LEFT(EXPORT!E40,2),"/",MID(EXPORT!E40,4,2),"/",MID(EXPORT!E40,9,2)),TODAY()),0)</f>
        <v>41</v>
      </c>
      <c r="N40" s="7" t="n">
        <f aca="false">IFERROR(J40/M40*30,0)</f>
        <v>0.104529616724739</v>
      </c>
      <c r="O40" s="9" t="n">
        <f aca="false">MAX(N40-0.5,0)*100*MAX(ABS(L40)-20,0)*2*IF(IF(M40&gt;=384,0,M40)&gt;0,(384-M40)/384,0)*10000</f>
        <v>0</v>
      </c>
    </row>
    <row r="41" customFormat="false" ht="12.8" hidden="false" customHeight="false" outlineLevel="0" collapsed="false">
      <c r="A41" s="11" t="str">
        <f aca="false">EXPORT!A41</f>
        <v>33E4S</v>
      </c>
      <c r="B41" s="11" t="str">
        <f aca="false">EXPORT!B41</f>
        <v>CAC 40</v>
      </c>
      <c r="C41" s="11" t="str">
        <f aca="false">LEFT(EXPORT!C41,4)</f>
        <v>4800</v>
      </c>
      <c r="D41" s="11" t="str">
        <f aca="false">LEFT(EXPORT!D41,4)</f>
        <v>4800</v>
      </c>
      <c r="E41" s="6" t="str">
        <f aca="false">CONCATENATE(MID(EXPORT!E41,7,4),"/",MID(EXPORT!E41,4,2),"/",LEFT(EXPORT!E41,2))</f>
        <v>2023/03/17</v>
      </c>
      <c r="F41" s="11" t="str">
        <f aca="false">EXPORT!G41</f>
        <v>42,00</v>
      </c>
      <c r="G41" s="11" t="str">
        <f aca="false">EXPORT!H41</f>
        <v>42,00</v>
      </c>
      <c r="H41" s="12" t="n">
        <f aca="false">IFERROR(D41/100,0)</f>
        <v>48</v>
      </c>
      <c r="I41" s="8" t="n">
        <f aca="false">(C41/100)/F41-1</f>
        <v>0.142857142857143</v>
      </c>
      <c r="J41" s="8" t="n">
        <f aca="false">H41/F41-1</f>
        <v>0.142857142857143</v>
      </c>
      <c r="K41" s="11" t="str">
        <f aca="false">LEFT(EXPORT!F41,4)</f>
        <v>4800</v>
      </c>
      <c r="L41" s="8" t="n">
        <f aca="false">(C41/100)/(K41/100)-1</f>
        <v>0</v>
      </c>
      <c r="M41" s="5" t="n">
        <f aca="true">IFERROR(_xlfn.DAYS(CONCATENATE(LEFT(EXPORT!E41,2),"/",MID(EXPORT!E41,4,2),"/",MID(EXPORT!E41,9,2)),TODAY()),0)</f>
        <v>41</v>
      </c>
      <c r="N41" s="7" t="n">
        <f aca="false">IFERROR(J41/M41*30,0)</f>
        <v>0.104529616724739</v>
      </c>
      <c r="O41" s="9" t="n">
        <f aca="false">MAX(N41-0.5,0)*100*MAX(ABS(L41)-20,0)*2*IF(IF(M41&gt;=384,0,M41)&gt;0,(384-M41)/384,0)*10000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13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(C42/100)/F42-1</f>
        <v>0.142857142857143</v>
      </c>
      <c r="J42" s="8" t="n">
        <f aca="false">H42/F42-1</f>
        <v>0.142857142857143</v>
      </c>
      <c r="K42" s="5" t="str">
        <f aca="false">LEFT(EXPORT!F42,4)</f>
        <v>4800</v>
      </c>
      <c r="L42" s="8" t="n">
        <f aca="false">(C42/100)/(K42/100)-1</f>
        <v>0</v>
      </c>
      <c r="M42" s="5" t="n">
        <f aca="true">IFERROR(_xlfn.DAYS(CONCATENATE(LEFT(EXPORT!E42,2),"/",MID(EXPORT!E42,4,2),"/",MID(EXPORT!E42,9,2)),TODAY()),0)</f>
        <v>41</v>
      </c>
      <c r="N42" s="7" t="n">
        <f aca="false">IFERROR(J42/M42*30,0)</f>
        <v>0.104529616724739</v>
      </c>
      <c r="O42" s="9" t="n">
        <f aca="false">MAX(N42-0.5,0)*100*MAX(ABS(L42)-20,0)*2*IF(IF(M42&gt;=384,0,M42)&gt;0,(384-M42)/384,0)*10000</f>
        <v>0</v>
      </c>
    </row>
    <row r="43" customFormat="false" ht="12.8" hidden="false" customHeight="false" outlineLevel="0" collapsed="false">
      <c r="A43" s="11" t="str">
        <f aca="false">EXPORT!A43</f>
        <v>33E4S</v>
      </c>
      <c r="B43" s="11" t="str">
        <f aca="false">EXPORT!B43</f>
        <v>CAC 40</v>
      </c>
      <c r="C43" s="11" t="str">
        <f aca="false">LEFT(EXPORT!C43,4)</f>
        <v>4800</v>
      </c>
      <c r="D43" s="11" t="str">
        <f aca="false">LEFT(EXPORT!D43,4)</f>
        <v>4800</v>
      </c>
      <c r="E43" s="6" t="str">
        <f aca="false">CONCATENATE(MID(EXPORT!E43,7,4),"/",MID(EXPORT!E43,4,2),"/",LEFT(EXPORT!E43,2))</f>
        <v>2023/03/17</v>
      </c>
      <c r="F43" s="11" t="str">
        <f aca="false">EXPORT!G43</f>
        <v>42,00</v>
      </c>
      <c r="G43" s="11" t="str">
        <f aca="false">EXPORT!H43</f>
        <v>42,00</v>
      </c>
      <c r="H43" s="12" t="n">
        <f aca="false">IFERROR(D43/100,0)</f>
        <v>48</v>
      </c>
      <c r="I43" s="8" t="n">
        <f aca="false">(C43/100)/F43-1</f>
        <v>0.142857142857143</v>
      </c>
      <c r="J43" s="8" t="n">
        <f aca="false">H43/F43-1</f>
        <v>0.142857142857143</v>
      </c>
      <c r="K43" s="11" t="str">
        <f aca="false">LEFT(EXPORT!F43,4)</f>
        <v>4800</v>
      </c>
      <c r="L43" s="8" t="n">
        <f aca="false">(C43/100)/(K43/100)-1</f>
        <v>0</v>
      </c>
      <c r="M43" s="5" t="n">
        <f aca="true">IFERROR(_xlfn.DAYS(CONCATENATE(LEFT(EXPORT!E43,2),"/",MID(EXPORT!E43,4,2),"/",MID(EXPORT!E43,9,2)),TODAY()),0)</f>
        <v>41</v>
      </c>
      <c r="N43" s="7" t="n">
        <f aca="false">IFERROR(J43/M43*30,0)</f>
        <v>0.104529616724739</v>
      </c>
      <c r="O43" s="9" t="n">
        <f aca="false">MAX(N43-0.5,0)*100*MAX(ABS(L43)-20,0)*2*IF(IF(M43&gt;=384,0,M43)&gt;0,(384-M43)/384,0)*10000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13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(C44/100)/F44-1</f>
        <v>0.142857142857143</v>
      </c>
      <c r="J44" s="8" t="n">
        <f aca="false">H44/F44-1</f>
        <v>0.142857142857143</v>
      </c>
      <c r="K44" s="5" t="str">
        <f aca="false">LEFT(EXPORT!F44,4)</f>
        <v>4800</v>
      </c>
      <c r="L44" s="8" t="n">
        <f aca="false">(C44/100)/(K44/100)-1</f>
        <v>0</v>
      </c>
      <c r="M44" s="5" t="n">
        <f aca="true">IFERROR(_xlfn.DAYS(CONCATENATE(LEFT(EXPORT!E44,2),"/",MID(EXPORT!E44,4,2),"/",MID(EXPORT!E44,9,2)),TODAY()),0)</f>
        <v>41</v>
      </c>
      <c r="N44" s="7" t="n">
        <f aca="false">IFERROR(J44/M44*30,0)</f>
        <v>0.104529616724739</v>
      </c>
      <c r="O44" s="9" t="n">
        <f aca="false">MAX(N44-0.5,0)*100*MAX(ABS(L44)-20,0)*2*IF(IF(M44&gt;=384,0,M44)&gt;0,(384-M44)/384,0)*10000</f>
        <v>0</v>
      </c>
    </row>
    <row r="45" customFormat="false" ht="12.8" hidden="false" customHeight="false" outlineLevel="0" collapsed="false">
      <c r="A45" s="11" t="str">
        <f aca="false">EXPORT!A45</f>
        <v>33E4S</v>
      </c>
      <c r="B45" s="11" t="str">
        <f aca="false">EXPORT!B45</f>
        <v>CAC 40</v>
      </c>
      <c r="C45" s="11" t="str">
        <f aca="false">LEFT(EXPORT!C45,4)</f>
        <v>4800</v>
      </c>
      <c r="D45" s="11" t="str">
        <f aca="false">LEFT(EXPORT!D45,4)</f>
        <v>4800</v>
      </c>
      <c r="E45" s="6" t="str">
        <f aca="false">CONCATENATE(MID(EXPORT!E45,7,4),"/",MID(EXPORT!E45,4,2),"/",LEFT(EXPORT!E45,2))</f>
        <v>2023/03/17</v>
      </c>
      <c r="F45" s="11" t="str">
        <f aca="false">EXPORT!G45</f>
        <v>42,00</v>
      </c>
      <c r="G45" s="11" t="str">
        <f aca="false">EXPORT!H45</f>
        <v>42,00</v>
      </c>
      <c r="H45" s="12" t="n">
        <f aca="false">IFERROR(D45/100,0)</f>
        <v>48</v>
      </c>
      <c r="I45" s="8" t="n">
        <f aca="false">(C45/100)/F45-1</f>
        <v>0.142857142857143</v>
      </c>
      <c r="J45" s="8" t="n">
        <f aca="false">H45/F45-1</f>
        <v>0.142857142857143</v>
      </c>
      <c r="K45" s="11" t="str">
        <f aca="false">LEFT(EXPORT!F45,4)</f>
        <v>4800</v>
      </c>
      <c r="L45" s="8" t="n">
        <f aca="false">(C45/100)/(K45/100)-1</f>
        <v>0</v>
      </c>
      <c r="M45" s="5" t="n">
        <f aca="true">IFERROR(_xlfn.DAYS(CONCATENATE(LEFT(EXPORT!E45,2),"/",MID(EXPORT!E45,4,2),"/",MID(EXPORT!E45,9,2)),TODAY()),0)</f>
        <v>41</v>
      </c>
      <c r="N45" s="7" t="n">
        <f aca="false">IFERROR(J45/M45*30,0)</f>
        <v>0.104529616724739</v>
      </c>
      <c r="O45" s="9" t="n">
        <f aca="false">MAX(N45-0.5,0)*100*MAX(ABS(L45)-20,0)*2*IF(IF(M45&gt;=384,0,M45)&gt;0,(384-M45)/384,0)*10000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13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(C46/100)/F46-1</f>
        <v>0.142857142857143</v>
      </c>
      <c r="J46" s="8" t="n">
        <f aca="false">H46/F46-1</f>
        <v>0.142857142857143</v>
      </c>
      <c r="K46" s="5" t="str">
        <f aca="false">LEFT(EXPORT!F46,4)</f>
        <v>4800</v>
      </c>
      <c r="L46" s="8" t="n">
        <f aca="false">(C46/100)/(K46/100)-1</f>
        <v>0</v>
      </c>
      <c r="M46" s="5" t="n">
        <f aca="true">IFERROR(_xlfn.DAYS(CONCATENATE(LEFT(EXPORT!E46,2),"/",MID(EXPORT!E46,4,2),"/",MID(EXPORT!E46,9,2)),TODAY()),0)</f>
        <v>41</v>
      </c>
      <c r="N46" s="7" t="n">
        <f aca="false">IFERROR(J46/M46*30,0)</f>
        <v>0.104529616724739</v>
      </c>
      <c r="O46" s="9" t="n">
        <f aca="false">MAX(N46-0.5,0)*100*MAX(ABS(L46)-20,0)*2*IF(IF(M46&gt;=384,0,M46)&gt;0,(384-M46)/384,0)*10000</f>
        <v>0</v>
      </c>
    </row>
    <row r="47" customFormat="false" ht="12.8" hidden="false" customHeight="false" outlineLevel="0" collapsed="false">
      <c r="A47" s="11" t="str">
        <f aca="false">EXPORT!A47</f>
        <v>33E4S</v>
      </c>
      <c r="B47" s="11" t="str">
        <f aca="false">EXPORT!B47</f>
        <v>CAC 40</v>
      </c>
      <c r="C47" s="11" t="str">
        <f aca="false">LEFT(EXPORT!C47,4)</f>
        <v>4800</v>
      </c>
      <c r="D47" s="11" t="str">
        <f aca="false">LEFT(EXPORT!D47,4)</f>
        <v>4800</v>
      </c>
      <c r="E47" s="6" t="str">
        <f aca="false">CONCATENATE(MID(EXPORT!E47,7,4),"/",MID(EXPORT!E47,4,2),"/",LEFT(EXPORT!E47,2))</f>
        <v>2023/03/17</v>
      </c>
      <c r="F47" s="11" t="str">
        <f aca="false">EXPORT!G47</f>
        <v>42,00</v>
      </c>
      <c r="G47" s="11" t="str">
        <f aca="false">EXPORT!H47</f>
        <v>42,00</v>
      </c>
      <c r="H47" s="12" t="n">
        <f aca="false">IFERROR(D47/100,0)</f>
        <v>48</v>
      </c>
      <c r="I47" s="8" t="n">
        <f aca="false">(C47/100)/F47-1</f>
        <v>0.142857142857143</v>
      </c>
      <c r="J47" s="8" t="n">
        <f aca="false">H47/F47-1</f>
        <v>0.142857142857143</v>
      </c>
      <c r="K47" s="11" t="str">
        <f aca="false">LEFT(EXPORT!F47,4)</f>
        <v>4800</v>
      </c>
      <c r="L47" s="8" t="n">
        <f aca="false">(C47/100)/(K47/100)-1</f>
        <v>0</v>
      </c>
      <c r="M47" s="5" t="n">
        <f aca="true">IFERROR(_xlfn.DAYS(CONCATENATE(LEFT(EXPORT!E47,2),"/",MID(EXPORT!E47,4,2),"/",MID(EXPORT!E47,9,2)),TODAY()),0)</f>
        <v>41</v>
      </c>
      <c r="N47" s="7" t="n">
        <f aca="false">IFERROR(J47/M47*30,0)</f>
        <v>0.104529616724739</v>
      </c>
      <c r="O47" s="9" t="n">
        <f aca="false">MAX(N47-0.5,0)*100*MAX(ABS(L47)-20,0)*2*IF(IF(M47&gt;=384,0,M47)&gt;0,(384-M47)/384,0)*10000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13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(C48/100)/F48-1</f>
        <v>0.142857142857143</v>
      </c>
      <c r="J48" s="8" t="n">
        <f aca="false">H48/F48-1</f>
        <v>0.142857142857143</v>
      </c>
      <c r="K48" s="5" t="str">
        <f aca="false">LEFT(EXPORT!F48,4)</f>
        <v>4800</v>
      </c>
      <c r="L48" s="8" t="n">
        <f aca="false">(C48/100)/(K48/100)-1</f>
        <v>0</v>
      </c>
      <c r="M48" s="5" t="n">
        <f aca="true">IFERROR(_xlfn.DAYS(CONCATENATE(LEFT(EXPORT!E48,2),"/",MID(EXPORT!E48,4,2),"/",MID(EXPORT!E48,9,2)),TODAY()),0)</f>
        <v>41</v>
      </c>
      <c r="N48" s="7" t="n">
        <f aca="false">IFERROR(J48/M48*30,0)</f>
        <v>0.104529616724739</v>
      </c>
      <c r="O48" s="9" t="n">
        <f aca="false">MAX(N48-0.5,0)*100*MAX(ABS(L48)-20,0)*2*IF(IF(M48&gt;=384,0,M48)&gt;0,(384-M48)/384,0)*10000</f>
        <v>0</v>
      </c>
    </row>
    <row r="49" customFormat="false" ht="12.8" hidden="false" customHeight="false" outlineLevel="0" collapsed="false">
      <c r="A49" s="11" t="str">
        <f aca="false">EXPORT!A49</f>
        <v>33E4S</v>
      </c>
      <c r="B49" s="11" t="str">
        <f aca="false">EXPORT!B49</f>
        <v>CAC 40</v>
      </c>
      <c r="C49" s="11" t="str">
        <f aca="false">LEFT(EXPORT!C49,4)</f>
        <v>4800</v>
      </c>
      <c r="D49" s="11" t="str">
        <f aca="false">LEFT(EXPORT!D49,4)</f>
        <v>4800</v>
      </c>
      <c r="E49" s="6" t="str">
        <f aca="false">CONCATENATE(MID(EXPORT!E49,7,4),"/",MID(EXPORT!E49,4,2),"/",LEFT(EXPORT!E49,2))</f>
        <v>2023/03/17</v>
      </c>
      <c r="F49" s="11" t="str">
        <f aca="false">EXPORT!G49</f>
        <v>42,00</v>
      </c>
      <c r="G49" s="11" t="str">
        <f aca="false">EXPORT!H49</f>
        <v>42,00</v>
      </c>
      <c r="H49" s="12" t="n">
        <f aca="false">IFERROR(D49/100,0)</f>
        <v>48</v>
      </c>
      <c r="I49" s="8" t="n">
        <f aca="false">(C49/100)/F49-1</f>
        <v>0.142857142857143</v>
      </c>
      <c r="J49" s="8" t="n">
        <f aca="false">H49/F49-1</f>
        <v>0.142857142857143</v>
      </c>
      <c r="K49" s="11" t="str">
        <f aca="false">LEFT(EXPORT!F49,4)</f>
        <v>4800</v>
      </c>
      <c r="L49" s="8" t="n">
        <f aca="false">(C49/100)/(K49/100)-1</f>
        <v>0</v>
      </c>
      <c r="M49" s="5" t="n">
        <f aca="true">IFERROR(_xlfn.DAYS(CONCATENATE(LEFT(EXPORT!E49,2),"/",MID(EXPORT!E49,4,2),"/",MID(EXPORT!E49,9,2)),TODAY()),0)</f>
        <v>41</v>
      </c>
      <c r="N49" s="7" t="n">
        <f aca="false">IFERROR(J49/M49*30,0)</f>
        <v>0.104529616724739</v>
      </c>
      <c r="O49" s="9" t="n">
        <f aca="false">MAX(N49-0.5,0)*100*MAX(ABS(L49)-20,0)*2*IF(IF(M49&gt;=384,0,M49)&gt;0,(384-M49)/384,0)*10000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13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(C50/100)/F50-1</f>
        <v>0.142857142857143</v>
      </c>
      <c r="J50" s="8" t="n">
        <f aca="false">H50/F50-1</f>
        <v>0.142857142857143</v>
      </c>
      <c r="K50" s="5" t="str">
        <f aca="false">LEFT(EXPORT!F50,4)</f>
        <v>4800</v>
      </c>
      <c r="L50" s="8" t="n">
        <f aca="false">(C50/100)/(K50/100)-1</f>
        <v>0</v>
      </c>
      <c r="M50" s="5" t="n">
        <f aca="true">IFERROR(_xlfn.DAYS(CONCATENATE(LEFT(EXPORT!E50,2),"/",MID(EXPORT!E50,4,2),"/",MID(EXPORT!E50,9,2)),TODAY()),0)</f>
        <v>41</v>
      </c>
      <c r="N50" s="7" t="n">
        <f aca="false">IFERROR(J50/M50*30,0)</f>
        <v>0.104529616724739</v>
      </c>
      <c r="O50" s="9" t="n">
        <f aca="false">MAX(N50-0.5,0)*100*MAX(ABS(L50)-20,0)*2*IF(IF(M50&gt;=384,0,M50)&gt;0,(384-M50)/384,0)*10000</f>
        <v>0</v>
      </c>
    </row>
    <row r="51" customFormat="false" ht="12.8" hidden="false" customHeight="false" outlineLevel="0" collapsed="false">
      <c r="A51" s="11" t="str">
        <f aca="false">EXPORT!A51</f>
        <v>33E4S</v>
      </c>
      <c r="B51" s="11" t="str">
        <f aca="false">EXPORT!B51</f>
        <v>CAC 40</v>
      </c>
      <c r="C51" s="11" t="str">
        <f aca="false">LEFT(EXPORT!C51,4)</f>
        <v>4800</v>
      </c>
      <c r="D51" s="11" t="str">
        <f aca="false">LEFT(EXPORT!D51,4)</f>
        <v>4800</v>
      </c>
      <c r="E51" s="6" t="str">
        <f aca="false">CONCATENATE(MID(EXPORT!E51,7,4),"/",MID(EXPORT!E51,4,2),"/",LEFT(EXPORT!E51,2))</f>
        <v>2023/03/17</v>
      </c>
      <c r="F51" s="11" t="str">
        <f aca="false">EXPORT!G51</f>
        <v>42,00</v>
      </c>
      <c r="G51" s="11" t="str">
        <f aca="false">EXPORT!H51</f>
        <v>42,00</v>
      </c>
      <c r="H51" s="12" t="n">
        <f aca="false">IFERROR(D51/100,0)</f>
        <v>48</v>
      </c>
      <c r="I51" s="8" t="n">
        <f aca="false">(C51/100)/F51-1</f>
        <v>0.142857142857143</v>
      </c>
      <c r="J51" s="8" t="n">
        <f aca="false">H51/F51-1</f>
        <v>0.142857142857143</v>
      </c>
      <c r="K51" s="11" t="str">
        <f aca="false">LEFT(EXPORT!F51,4)</f>
        <v>4800</v>
      </c>
      <c r="L51" s="8" t="n">
        <f aca="false">(C51/100)/(K51/100)-1</f>
        <v>0</v>
      </c>
      <c r="M51" s="5" t="n">
        <f aca="true">IFERROR(_xlfn.DAYS(CONCATENATE(LEFT(EXPORT!E51,2),"/",MID(EXPORT!E51,4,2),"/",MID(EXPORT!E51,9,2)),TODAY()),0)</f>
        <v>41</v>
      </c>
      <c r="N51" s="7" t="n">
        <f aca="false">IFERROR(J51/M51*30,0)</f>
        <v>0.104529616724739</v>
      </c>
      <c r="O51" s="9" t="n">
        <f aca="false">MAX(N51-0.5,0)*100*MAX(ABS(L51)-20,0)*2*IF(IF(M51&gt;=384,0,M51)&gt;0,(384-M51)/384,0)*10000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13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(C52/100)/F52-1</f>
        <v>0.142857142857143</v>
      </c>
      <c r="J52" s="8" t="n">
        <f aca="false">H52/F52-1</f>
        <v>0.142857142857143</v>
      </c>
      <c r="K52" s="5" t="str">
        <f aca="false">LEFT(EXPORT!F52,4)</f>
        <v>4800</v>
      </c>
      <c r="L52" s="8" t="n">
        <f aca="false">(C52/100)/(K52/100)-1</f>
        <v>0</v>
      </c>
      <c r="M52" s="5" t="n">
        <f aca="true">IFERROR(_xlfn.DAYS(CONCATENATE(LEFT(EXPORT!E52,2),"/",MID(EXPORT!E52,4,2),"/",MID(EXPORT!E52,9,2)),TODAY()),0)</f>
        <v>41</v>
      </c>
      <c r="N52" s="7" t="n">
        <f aca="false">IFERROR(J52/M52*30,0)</f>
        <v>0.104529616724739</v>
      </c>
      <c r="O52" s="9" t="n">
        <f aca="false">MAX(N52-0.5,0)*100*MAX(ABS(L52)-20,0)*2*IF(IF(M52&gt;=384,0,M52)&gt;0,(384-M52)/384,0)*10000</f>
        <v>0</v>
      </c>
    </row>
    <row r="53" customFormat="false" ht="12.8" hidden="false" customHeight="false" outlineLevel="0" collapsed="false">
      <c r="A53" s="11" t="str">
        <f aca="false">EXPORT!A53</f>
        <v>33E4S</v>
      </c>
      <c r="B53" s="11" t="str">
        <f aca="false">EXPORT!B53</f>
        <v>CAC 40</v>
      </c>
      <c r="C53" s="11" t="str">
        <f aca="false">LEFT(EXPORT!C53,4)</f>
        <v>4800</v>
      </c>
      <c r="D53" s="11" t="str">
        <f aca="false">LEFT(EXPORT!D53,4)</f>
        <v>4800</v>
      </c>
      <c r="E53" s="6" t="str">
        <f aca="false">CONCATENATE(MID(EXPORT!E53,7,4),"/",MID(EXPORT!E53,4,2),"/",LEFT(EXPORT!E53,2))</f>
        <v>2023/03/17</v>
      </c>
      <c r="F53" s="11" t="str">
        <f aca="false">EXPORT!G53</f>
        <v>42,00</v>
      </c>
      <c r="G53" s="11" t="str">
        <f aca="false">EXPORT!H53</f>
        <v>42,00</v>
      </c>
      <c r="H53" s="12" t="n">
        <f aca="false">IFERROR(D53/100,0)</f>
        <v>48</v>
      </c>
      <c r="I53" s="8" t="n">
        <f aca="false">(C53/100)/F53-1</f>
        <v>0.142857142857143</v>
      </c>
      <c r="J53" s="8" t="n">
        <f aca="false">H53/F53-1</f>
        <v>0.142857142857143</v>
      </c>
      <c r="K53" s="11" t="str">
        <f aca="false">LEFT(EXPORT!F53,4)</f>
        <v>4800</v>
      </c>
      <c r="L53" s="8" t="n">
        <f aca="false">(C53/100)/(K53/100)-1</f>
        <v>0</v>
      </c>
      <c r="M53" s="5" t="n">
        <f aca="true">IFERROR(_xlfn.DAYS(CONCATENATE(LEFT(EXPORT!E53,2),"/",MID(EXPORT!E53,4,2),"/",MID(EXPORT!E53,9,2)),TODAY()),0)</f>
        <v>41</v>
      </c>
      <c r="N53" s="7" t="n">
        <f aca="false">IFERROR(J53/M53*30,0)</f>
        <v>0.104529616724739</v>
      </c>
      <c r="O53" s="9" t="n">
        <f aca="false">MAX(N53-0.5,0)*100*MAX(ABS(L53)-20,0)*2*IF(IF(M53&gt;=384,0,M53)&gt;0,(384-M53)/384,0)*10000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13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(C54/100)/F54-1</f>
        <v>0.142857142857143</v>
      </c>
      <c r="J54" s="8" t="n">
        <f aca="false">H54/F54-1</f>
        <v>0.142857142857143</v>
      </c>
      <c r="K54" s="5" t="str">
        <f aca="false">LEFT(EXPORT!F54,4)</f>
        <v>4800</v>
      </c>
      <c r="L54" s="8" t="n">
        <f aca="false">(C54/100)/(K54/100)-1</f>
        <v>0</v>
      </c>
      <c r="M54" s="5" t="n">
        <f aca="true">IFERROR(_xlfn.DAYS(CONCATENATE(LEFT(EXPORT!E54,2),"/",MID(EXPORT!E54,4,2),"/",MID(EXPORT!E54,9,2)),TODAY()),0)</f>
        <v>41</v>
      </c>
      <c r="N54" s="7" t="n">
        <f aca="false">IFERROR(J54/M54*30,0)</f>
        <v>0.104529616724739</v>
      </c>
      <c r="O54" s="9" t="n">
        <f aca="false">MAX(N54-0.5,0)*100*MAX(ABS(L54)-20,0)*2*IF(IF(M54&gt;=384,0,M54)&gt;0,(384-M54)/384,0)*10000</f>
        <v>0</v>
      </c>
    </row>
    <row r="55" customFormat="false" ht="12.8" hidden="false" customHeight="false" outlineLevel="0" collapsed="false">
      <c r="A55" s="11" t="str">
        <f aca="false">EXPORT!A55</f>
        <v>33E4S</v>
      </c>
      <c r="B55" s="11" t="str">
        <f aca="false">EXPORT!B55</f>
        <v>CAC 40</v>
      </c>
      <c r="C55" s="11" t="str">
        <f aca="false">LEFT(EXPORT!C55,4)</f>
        <v>4800</v>
      </c>
      <c r="D55" s="11" t="str">
        <f aca="false">LEFT(EXPORT!D55,4)</f>
        <v>4800</v>
      </c>
      <c r="E55" s="6" t="str">
        <f aca="false">CONCATENATE(MID(EXPORT!E55,7,4),"/",MID(EXPORT!E55,4,2),"/",LEFT(EXPORT!E55,2))</f>
        <v>2023/03/17</v>
      </c>
      <c r="F55" s="11" t="str">
        <f aca="false">EXPORT!G55</f>
        <v>42,00</v>
      </c>
      <c r="G55" s="11" t="str">
        <f aca="false">EXPORT!H55</f>
        <v>42,00</v>
      </c>
      <c r="H55" s="12" t="n">
        <f aca="false">IFERROR(D55/100,0)</f>
        <v>48</v>
      </c>
      <c r="I55" s="8" t="n">
        <f aca="false">(C55/100)/F55-1</f>
        <v>0.142857142857143</v>
      </c>
      <c r="J55" s="8" t="n">
        <f aca="false">H55/F55-1</f>
        <v>0.142857142857143</v>
      </c>
      <c r="K55" s="11" t="str">
        <f aca="false">LEFT(EXPORT!F55,4)</f>
        <v>4800</v>
      </c>
      <c r="L55" s="8" t="n">
        <f aca="false">(C55/100)/(K55/100)-1</f>
        <v>0</v>
      </c>
      <c r="M55" s="5" t="n">
        <f aca="true">IFERROR(_xlfn.DAYS(CONCATENATE(LEFT(EXPORT!E55,2),"/",MID(EXPORT!E55,4,2),"/",MID(EXPORT!E55,9,2)),TODAY()),0)</f>
        <v>41</v>
      </c>
      <c r="N55" s="7" t="n">
        <f aca="false">IFERROR(J55/M55*30,0)</f>
        <v>0.104529616724739</v>
      </c>
      <c r="O55" s="9" t="n">
        <f aca="false">MAX(N55-0.5,0)*100*MAX(ABS(L55)-20,0)*2*IF(IF(M55&gt;=384,0,M55)&gt;0,(384-M55)/384,0)*10000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13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(C56/100)/F56-1</f>
        <v>0.142857142857143</v>
      </c>
      <c r="J56" s="8" t="n">
        <f aca="false">H56/F56-1</f>
        <v>0.142857142857143</v>
      </c>
      <c r="K56" s="5" t="str">
        <f aca="false">LEFT(EXPORT!F56,4)</f>
        <v>4800</v>
      </c>
      <c r="L56" s="8" t="n">
        <f aca="false">(C56/100)/(K56/100)-1</f>
        <v>0</v>
      </c>
      <c r="M56" s="5" t="n">
        <f aca="true">IFERROR(_xlfn.DAYS(CONCATENATE(LEFT(EXPORT!E56,2),"/",MID(EXPORT!E56,4,2),"/",MID(EXPORT!E56,9,2)),TODAY()),0)</f>
        <v>41</v>
      </c>
      <c r="N56" s="7" t="n">
        <f aca="false">IFERROR(J56/M56*30,0)</f>
        <v>0.104529616724739</v>
      </c>
      <c r="O56" s="9" t="n">
        <f aca="false">MAX(N56-0.5,0)*100*MAX(ABS(L56)-20,0)*2*IF(IF(M56&gt;=384,0,M56)&gt;0,(384-M56)/384,0)*10000</f>
        <v>0</v>
      </c>
    </row>
    <row r="57" customFormat="false" ht="12.8" hidden="false" customHeight="false" outlineLevel="0" collapsed="false">
      <c r="A57" s="11" t="str">
        <f aca="false">EXPORT!A57</f>
        <v>33E4S</v>
      </c>
      <c r="B57" s="11" t="str">
        <f aca="false">EXPORT!B57</f>
        <v>CAC 40</v>
      </c>
      <c r="C57" s="11" t="str">
        <f aca="false">LEFT(EXPORT!C57,4)</f>
        <v>4800</v>
      </c>
      <c r="D57" s="11" t="str">
        <f aca="false">LEFT(EXPORT!D57,4)</f>
        <v>4800</v>
      </c>
      <c r="E57" s="6" t="str">
        <f aca="false">CONCATENATE(MID(EXPORT!E57,7,4),"/",MID(EXPORT!E57,4,2),"/",LEFT(EXPORT!E57,2))</f>
        <v>2023/03/17</v>
      </c>
      <c r="F57" s="11" t="str">
        <f aca="false">EXPORT!G57</f>
        <v>42,00</v>
      </c>
      <c r="G57" s="11" t="str">
        <f aca="false">EXPORT!H57</f>
        <v>42,00</v>
      </c>
      <c r="H57" s="12" t="n">
        <f aca="false">IFERROR(D57/100,0)</f>
        <v>48</v>
      </c>
      <c r="I57" s="8" t="n">
        <f aca="false">(C57/100)/F57-1</f>
        <v>0.142857142857143</v>
      </c>
      <c r="J57" s="8" t="n">
        <f aca="false">H57/F57-1</f>
        <v>0.142857142857143</v>
      </c>
      <c r="K57" s="11" t="str">
        <f aca="false">LEFT(EXPORT!F57,4)</f>
        <v>4800</v>
      </c>
      <c r="L57" s="8" t="n">
        <f aca="false">(C57/100)/(K57/100)-1</f>
        <v>0</v>
      </c>
      <c r="M57" s="5" t="n">
        <f aca="true">IFERROR(_xlfn.DAYS(CONCATENATE(LEFT(EXPORT!E57,2),"/",MID(EXPORT!E57,4,2),"/",MID(EXPORT!E57,9,2)),TODAY()),0)</f>
        <v>41</v>
      </c>
      <c r="N57" s="7" t="n">
        <f aca="false">IFERROR(J57/M57*30,0)</f>
        <v>0.104529616724739</v>
      </c>
      <c r="O57" s="9" t="n">
        <f aca="false">MAX(N57-0.5,0)*100*MAX(ABS(L57)-20,0)*2*IF(IF(M57&gt;=384,0,M57)&gt;0,(384-M57)/384,0)*10000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13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(C58/100)/F58-1</f>
        <v>0.142857142857143</v>
      </c>
      <c r="J58" s="8" t="n">
        <f aca="false">H58/F58-1</f>
        <v>0.142857142857143</v>
      </c>
      <c r="K58" s="5" t="str">
        <f aca="false">LEFT(EXPORT!F58,4)</f>
        <v>4800</v>
      </c>
      <c r="L58" s="8" t="n">
        <f aca="false">(C58/100)/(K58/100)-1</f>
        <v>0</v>
      </c>
      <c r="M58" s="5" t="n">
        <f aca="true">IFERROR(_xlfn.DAYS(CONCATENATE(LEFT(EXPORT!E58,2),"/",MID(EXPORT!E58,4,2),"/",MID(EXPORT!E58,9,2)),TODAY()),0)</f>
        <v>41</v>
      </c>
      <c r="N58" s="7" t="n">
        <f aca="false">IFERROR(J58/M58*30,0)</f>
        <v>0.104529616724739</v>
      </c>
      <c r="O58" s="9" t="n">
        <f aca="false">MAX(N58-0.5,0)*100*MAX(ABS(L58)-20,0)*2*IF(IF(M58&gt;=384,0,M58)&gt;0,(384-M58)/384,0)*10000</f>
        <v>0</v>
      </c>
    </row>
    <row r="59" customFormat="false" ht="12.8" hidden="false" customHeight="false" outlineLevel="0" collapsed="false">
      <c r="A59" s="11" t="str">
        <f aca="false">EXPORT!A59</f>
        <v>33E4S</v>
      </c>
      <c r="B59" s="11" t="str">
        <f aca="false">EXPORT!B59</f>
        <v>CAC 40</v>
      </c>
      <c r="C59" s="11" t="str">
        <f aca="false">LEFT(EXPORT!C59,4)</f>
        <v>4800</v>
      </c>
      <c r="D59" s="11" t="str">
        <f aca="false">LEFT(EXPORT!D59,4)</f>
        <v>4800</v>
      </c>
      <c r="E59" s="6" t="str">
        <f aca="false">CONCATENATE(MID(EXPORT!E59,7,4),"/",MID(EXPORT!E59,4,2),"/",LEFT(EXPORT!E59,2))</f>
        <v>2023/03/17</v>
      </c>
      <c r="F59" s="11" t="str">
        <f aca="false">EXPORT!G59</f>
        <v>42,00</v>
      </c>
      <c r="G59" s="11" t="str">
        <f aca="false">EXPORT!H59</f>
        <v>42,00</v>
      </c>
      <c r="H59" s="12" t="n">
        <f aca="false">IFERROR(D59/100,0)</f>
        <v>48</v>
      </c>
      <c r="I59" s="8" t="n">
        <f aca="false">(C59/100)/F59-1</f>
        <v>0.142857142857143</v>
      </c>
      <c r="J59" s="8" t="n">
        <f aca="false">H59/F59-1</f>
        <v>0.142857142857143</v>
      </c>
      <c r="K59" s="11" t="str">
        <f aca="false">LEFT(EXPORT!F59,4)</f>
        <v>4800</v>
      </c>
      <c r="L59" s="8" t="n">
        <f aca="false">(C59/100)/(K59/100)-1</f>
        <v>0</v>
      </c>
      <c r="M59" s="5" t="n">
        <f aca="true">IFERROR(_xlfn.DAYS(CONCATENATE(LEFT(EXPORT!E59,2),"/",MID(EXPORT!E59,4,2),"/",MID(EXPORT!E59,9,2)),TODAY()),0)</f>
        <v>41</v>
      </c>
      <c r="N59" s="7" t="n">
        <f aca="false">IFERROR(J59/M59*30,0)</f>
        <v>0.104529616724739</v>
      </c>
      <c r="O59" s="9" t="n">
        <f aca="false">MAX(N59-0.5,0)*100*MAX(ABS(L59)-20,0)*2*IF(IF(M59&gt;=384,0,M59)&gt;0,(384-M59)/384,0)*10000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13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(C60/100)/F60-1</f>
        <v>0.142857142857143</v>
      </c>
      <c r="J60" s="8" t="n">
        <f aca="false">H60/F60-1</f>
        <v>0.142857142857143</v>
      </c>
      <c r="K60" s="5" t="str">
        <f aca="false">LEFT(EXPORT!F60,4)</f>
        <v>4800</v>
      </c>
      <c r="L60" s="8" t="n">
        <f aca="false">(C60/100)/(K60/100)-1</f>
        <v>0</v>
      </c>
      <c r="M60" s="5" t="n">
        <f aca="true">IFERROR(_xlfn.DAYS(CONCATENATE(LEFT(EXPORT!E60,2),"/",MID(EXPORT!E60,4,2),"/",MID(EXPORT!E60,9,2)),TODAY()),0)</f>
        <v>41</v>
      </c>
      <c r="N60" s="7" t="n">
        <f aca="false">IFERROR(J60/M60*30,0)</f>
        <v>0.104529616724739</v>
      </c>
      <c r="O60" s="9" t="n">
        <f aca="false">MAX(N60-0.5,0)*100*MAX(ABS(L60)-20,0)*2*IF(IF(M60&gt;=384,0,M60)&gt;0,(384-M60)/384,0)*10000</f>
        <v>0</v>
      </c>
    </row>
    <row r="61" customFormat="false" ht="12.8" hidden="false" customHeight="false" outlineLevel="0" collapsed="false">
      <c r="A61" s="11" t="n">
        <f aca="false">EXPORT!A61</f>
        <v>0</v>
      </c>
      <c r="B61" s="11" t="n">
        <f aca="false">EXPORT!B61</f>
        <v>0</v>
      </c>
      <c r="C61" s="11" t="str">
        <f aca="false">LEFT(EXPORT!C61,4)</f>
        <v/>
      </c>
      <c r="D61" s="11" t="str">
        <f aca="false">LEFT(EXPORT!D61,4)</f>
        <v/>
      </c>
      <c r="E61" s="6" t="str">
        <f aca="false">CONCATENATE(MID(EXPORT!E61,7,4),"/",MID(EXPORT!E61,4,2),"/",LEFT(EXPORT!E61,2))</f>
        <v>//</v>
      </c>
      <c r="F61" s="11" t="n">
        <f aca="false">EXPORT!G61</f>
        <v>0</v>
      </c>
      <c r="G61" s="11" t="n">
        <f aca="false">EXPORT!H61</f>
        <v>0</v>
      </c>
      <c r="H61" s="12" t="n">
        <f aca="false">IFERROR(D61/100,0)</f>
        <v>0</v>
      </c>
      <c r="I61" s="8" t="e">
        <f aca="false">(C61/100)/F61-1</f>
        <v>#VALUE!</v>
      </c>
      <c r="J61" s="8" t="e">
        <f aca="false">H61/F61-1</f>
        <v>#DIV/0!</v>
      </c>
      <c r="K61" s="11" t="str">
        <f aca="false">LEFT(EXPORT!F61,4)</f>
        <v/>
      </c>
      <c r="L61" s="8" t="e">
        <f aca="false">(C61/100)/(K61/100)-1</f>
        <v>#VALUE!</v>
      </c>
      <c r="M61" s="5" t="n">
        <f aca="true">IFERROR(_xlfn.DAYS(CONCATENATE(LEFT(EXPORT!E61,2),"/",MID(EXPORT!E61,4,2),"/",MID(EXPORT!E61,9,2)),TODAY()),0)</f>
        <v>0</v>
      </c>
      <c r="N61" s="7" t="n">
        <f aca="false">IFERROR(J61/M61*30,0)</f>
        <v>0</v>
      </c>
      <c r="O61" s="9" t="e">
        <f aca="false">MAX(N61-0.5,0)*100*MAX(ABS(L61)-20,0)*2*IF(IF(M61&gt;=384,0,M61)&gt;0,(384-M61)/384,0)*10000</f>
        <v>#VALUE!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13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8" t="e">
        <f aca="false">(C62/100)/F62-1</f>
        <v>#VALUE!</v>
      </c>
      <c r="J62" s="8" t="e">
        <f aca="false">H62/F62-1</f>
        <v>#DIV/0!</v>
      </c>
      <c r="K62" s="5" t="str">
        <f aca="false">LEFT(EXPORT!F62,4)</f>
        <v/>
      </c>
      <c r="L62" s="8" t="e">
        <f aca="false">(C62/100)/(K62/100)-1</f>
        <v>#VALUE!</v>
      </c>
      <c r="M62" s="5" t="n">
        <f aca="true">IFERROR(_xlfn.DAYS(CONCATENATE(LEFT(EXPORT!E62,2),"/",MID(EXPORT!E62,4,2),"/",MID(EXPORT!E62,9,2)),TODAY()),0)</f>
        <v>0</v>
      </c>
      <c r="N62" s="7" t="n">
        <f aca="false">IFERROR(J62/M62*30,0)</f>
        <v>0</v>
      </c>
      <c r="O62" s="9" t="e">
        <f aca="false">MAX(N62-0.5,0)*100*MAX(ABS(L62)-20,0)*2*IF(IF(M62&gt;=384,0,M62)&gt;0,(384-M62)/384,0)*10000</f>
        <v>#VALUE!</v>
      </c>
    </row>
    <row r="63" customFormat="false" ht="12.8" hidden="false" customHeight="false" outlineLevel="0" collapsed="false">
      <c r="A63" s="11" t="n">
        <f aca="false">EXPORT!A63</f>
        <v>0</v>
      </c>
      <c r="B63" s="11" t="n">
        <f aca="false">EXPORT!B63</f>
        <v>0</v>
      </c>
      <c r="C63" s="11" t="str">
        <f aca="false">LEFT(EXPORT!C63,4)</f>
        <v/>
      </c>
      <c r="D63" s="11" t="str">
        <f aca="false">LEFT(EXPORT!D63,4)</f>
        <v/>
      </c>
      <c r="E63" s="6" t="str">
        <f aca="false">CONCATENATE(MID(EXPORT!E63,7,4),"/",MID(EXPORT!E63,4,2),"/",LEFT(EXPORT!E63,2))</f>
        <v>//</v>
      </c>
      <c r="F63" s="11" t="n">
        <f aca="false">EXPORT!G63</f>
        <v>0</v>
      </c>
      <c r="G63" s="11" t="n">
        <f aca="false">EXPORT!H63</f>
        <v>0</v>
      </c>
      <c r="H63" s="12" t="n">
        <f aca="false">IFERROR(D63/100,0)</f>
        <v>0</v>
      </c>
      <c r="I63" s="8" t="e">
        <f aca="false">(C63/100)/F63-1</f>
        <v>#VALUE!</v>
      </c>
      <c r="J63" s="8" t="e">
        <f aca="false">H63/F63-1</f>
        <v>#DIV/0!</v>
      </c>
      <c r="K63" s="11" t="str">
        <f aca="false">LEFT(EXPORT!F63,4)</f>
        <v/>
      </c>
      <c r="L63" s="8" t="e">
        <f aca="false">(C63/100)/(K63/100)-1</f>
        <v>#VALUE!</v>
      </c>
      <c r="M63" s="5" t="n">
        <f aca="true">IFERROR(_xlfn.DAYS(CONCATENATE(LEFT(EXPORT!E63,2),"/",MID(EXPORT!E63,4,2),"/",MID(EXPORT!E63,9,2)),TODAY()),0)</f>
        <v>0</v>
      </c>
      <c r="N63" s="7" t="n">
        <f aca="false">IFERROR(J63/M63*30,0)</f>
        <v>0</v>
      </c>
      <c r="O63" s="9" t="e">
        <f aca="false">MAX(N63-0.5,0)*100*MAX(ABS(L63)-20,0)*2*IF(IF(M63&gt;=384,0,M63)&gt;0,(384-M63)/384,0)*10000</f>
        <v>#VALUE!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13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8" t="e">
        <f aca="false">(C64/100)/F64-1</f>
        <v>#VALUE!</v>
      </c>
      <c r="J64" s="8" t="e">
        <f aca="false">H64/F64-1</f>
        <v>#DIV/0!</v>
      </c>
      <c r="K64" s="5" t="str">
        <f aca="false">LEFT(EXPORT!F64,4)</f>
        <v/>
      </c>
      <c r="L64" s="8" t="e">
        <f aca="false">(C64/100)/(K64/100)-1</f>
        <v>#VALUE!</v>
      </c>
      <c r="M64" s="5" t="n">
        <f aca="true">IFERROR(_xlfn.DAYS(CONCATENATE(LEFT(EXPORT!E64,2),"/",MID(EXPORT!E64,4,2),"/",MID(EXPORT!E64,9,2)),TODAY()),0)</f>
        <v>0</v>
      </c>
      <c r="N64" s="7" t="n">
        <f aca="false">IFERROR(J64/M64*30,0)</f>
        <v>0</v>
      </c>
      <c r="O64" s="9" t="e">
        <f aca="false">MAX(N64-0.5,0)*100*MAX(ABS(L64)-20,0)*2*IF(IF(M64&gt;=384,0,M64)&gt;0,(384-M64)/384,0)*10000</f>
        <v>#VALUE!</v>
      </c>
    </row>
    <row r="65" customFormat="false" ht="12.8" hidden="false" customHeight="false" outlineLevel="0" collapsed="false">
      <c r="A65" s="11" t="n">
        <f aca="false">EXPORT!A65</f>
        <v>0</v>
      </c>
      <c r="B65" s="11" t="n">
        <f aca="false">EXPORT!B65</f>
        <v>0</v>
      </c>
      <c r="C65" s="11" t="str">
        <f aca="false">LEFT(EXPORT!C65,4)</f>
        <v/>
      </c>
      <c r="D65" s="11" t="str">
        <f aca="false">LEFT(EXPORT!D65,4)</f>
        <v/>
      </c>
      <c r="E65" s="6" t="str">
        <f aca="false">CONCATENATE(MID(EXPORT!E65,7,4),"/",MID(EXPORT!E65,4,2),"/",LEFT(EXPORT!E65,2))</f>
        <v>//</v>
      </c>
      <c r="F65" s="11" t="n">
        <f aca="false">EXPORT!G65</f>
        <v>0</v>
      </c>
      <c r="G65" s="11" t="n">
        <f aca="false">EXPORT!H65</f>
        <v>0</v>
      </c>
      <c r="H65" s="12" t="n">
        <f aca="false">IFERROR(D65/100,0)</f>
        <v>0</v>
      </c>
      <c r="I65" s="8" t="e">
        <f aca="false">(C65/100)/F65-1</f>
        <v>#VALUE!</v>
      </c>
      <c r="J65" s="8" t="e">
        <f aca="false">H65/F65-1</f>
        <v>#DIV/0!</v>
      </c>
      <c r="K65" s="11" t="str">
        <f aca="false">LEFT(EXPORT!F65,4)</f>
        <v/>
      </c>
      <c r="L65" s="8" t="e">
        <f aca="false">(C65/100)/(K65/100)-1</f>
        <v>#VALUE!</v>
      </c>
      <c r="M65" s="5" t="n">
        <f aca="true">IFERROR(_xlfn.DAYS(CONCATENATE(LEFT(EXPORT!E65,2),"/",MID(EXPORT!E65,4,2),"/",MID(EXPORT!E65,9,2)),TODAY()),0)</f>
        <v>0</v>
      </c>
      <c r="N65" s="7" t="n">
        <f aca="false">IFERROR(J65/M65*30,0)</f>
        <v>0</v>
      </c>
      <c r="O65" s="9" t="e">
        <f aca="false">MAX(N65-0.5,0)*100*MAX(ABS(L65)-20,0)*2*IF(IF(M65&gt;=384,0,M65)&gt;0,(384-M65)/384,0)*10000</f>
        <v>#VALUE!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13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8" t="e">
        <f aca="false">(C66/100)/F66-1</f>
        <v>#VALUE!</v>
      </c>
      <c r="J66" s="8" t="e">
        <f aca="false">H66/F66-1</f>
        <v>#DIV/0!</v>
      </c>
      <c r="K66" s="5" t="str">
        <f aca="false">LEFT(EXPORT!F66,4)</f>
        <v/>
      </c>
      <c r="L66" s="8" t="e">
        <f aca="false">(C66/100)/(K66/100)-1</f>
        <v>#VALUE!</v>
      </c>
      <c r="M66" s="5" t="n">
        <f aca="true">IFERROR(_xlfn.DAYS(CONCATENATE(LEFT(EXPORT!E66,2),"/",MID(EXPORT!E66,4,2),"/",MID(EXPORT!E66,9,2)),TODAY()),0)</f>
        <v>0</v>
      </c>
      <c r="N66" s="7" t="n">
        <f aca="false">IFERROR(J66/M66*30,0)</f>
        <v>0</v>
      </c>
      <c r="O66" s="9" t="e">
        <f aca="false">MAX(N66-0.5,0)*100*MAX(ABS(L66)-20,0)*2*IF(IF(M66&gt;=384,0,M66)&gt;0,(384-M66)/384,0)*10000</f>
        <v>#VALUE!</v>
      </c>
    </row>
    <row r="67" customFormat="false" ht="12.8" hidden="false" customHeight="false" outlineLevel="0" collapsed="false">
      <c r="A67" s="11" t="n">
        <f aca="false">EXPORT!A67</f>
        <v>0</v>
      </c>
      <c r="B67" s="11" t="n">
        <f aca="false">EXPORT!B67</f>
        <v>0</v>
      </c>
      <c r="C67" s="11" t="str">
        <f aca="false">LEFT(EXPORT!C67,4)</f>
        <v/>
      </c>
      <c r="D67" s="11" t="str">
        <f aca="false">LEFT(EXPORT!D67,4)</f>
        <v/>
      </c>
      <c r="E67" s="6" t="str">
        <f aca="false">CONCATENATE(MID(EXPORT!E67,7,4),"/",MID(EXPORT!E67,4,2),"/",LEFT(EXPORT!E67,2))</f>
        <v>//</v>
      </c>
      <c r="F67" s="11" t="n">
        <f aca="false">EXPORT!G67</f>
        <v>0</v>
      </c>
      <c r="G67" s="11" t="n">
        <f aca="false">EXPORT!H67</f>
        <v>0</v>
      </c>
      <c r="H67" s="12" t="n">
        <f aca="false">IFERROR(D67/100,0)</f>
        <v>0</v>
      </c>
      <c r="I67" s="8" t="e">
        <f aca="false">(C67/100)/F67-1</f>
        <v>#VALUE!</v>
      </c>
      <c r="J67" s="8" t="e">
        <f aca="false">H67/F67-1</f>
        <v>#DIV/0!</v>
      </c>
      <c r="K67" s="11" t="str">
        <f aca="false">LEFT(EXPORT!F67,4)</f>
        <v/>
      </c>
      <c r="L67" s="8" t="e">
        <f aca="false">(C67/100)/(K67/100)-1</f>
        <v>#VALUE!</v>
      </c>
      <c r="M67" s="5" t="n">
        <f aca="true">IFERROR(_xlfn.DAYS(CONCATENATE(LEFT(EXPORT!E67,2),"/",MID(EXPORT!E67,4,2),"/",MID(EXPORT!E67,9,2)),TODAY()),0)</f>
        <v>0</v>
      </c>
      <c r="N67" s="7" t="n">
        <f aca="false">IFERROR(J67/M67*30,0)</f>
        <v>0</v>
      </c>
      <c r="O67" s="9" t="e">
        <f aca="false">MAX(N67-0.5,0)*100*MAX(ABS(L67)-20,0)*2*IF(IF(M67&gt;=384,0,M67)&gt;0,(384-M67)/384,0)*10000</f>
        <v>#VALUE!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13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8" t="e">
        <f aca="false">(C68/100)/F68-1</f>
        <v>#VALUE!</v>
      </c>
      <c r="J68" s="8" t="e">
        <f aca="false">H68/F68-1</f>
        <v>#DIV/0!</v>
      </c>
      <c r="K68" s="5" t="str">
        <f aca="false">LEFT(EXPORT!F68,4)</f>
        <v/>
      </c>
      <c r="L68" s="8" t="e">
        <f aca="false">(C68/100)/(K68/100)-1</f>
        <v>#VALUE!</v>
      </c>
      <c r="M68" s="5" t="n">
        <f aca="true">IFERROR(_xlfn.DAYS(CONCATENATE(LEFT(EXPORT!E68,2),"/",MID(EXPORT!E68,4,2),"/",MID(EXPORT!E68,9,2)),TODAY()),0)</f>
        <v>0</v>
      </c>
      <c r="N68" s="7" t="n">
        <f aca="false">IFERROR(J68/M68*30,0)</f>
        <v>0</v>
      </c>
      <c r="O68" s="9" t="e">
        <f aca="false">MAX(N68-0.5,0)*100*MAX(ABS(L68)-20,0)*2*IF(IF(M68&gt;=384,0,M68)&gt;0,(384-M68)/384,0)*10000</f>
        <v>#VALUE!</v>
      </c>
    </row>
    <row r="69" customFormat="false" ht="12.8" hidden="false" customHeight="false" outlineLevel="0" collapsed="false">
      <c r="A69" s="11" t="n">
        <f aca="false">EXPORT!A69</f>
        <v>0</v>
      </c>
      <c r="B69" s="11" t="n">
        <f aca="false">EXPORT!B69</f>
        <v>0</v>
      </c>
      <c r="C69" s="11" t="str">
        <f aca="false">LEFT(EXPORT!C69,4)</f>
        <v/>
      </c>
      <c r="D69" s="11" t="str">
        <f aca="false">LEFT(EXPORT!D69,4)</f>
        <v/>
      </c>
      <c r="E69" s="6" t="str">
        <f aca="false">CONCATENATE(MID(EXPORT!E69,7,4),"/",MID(EXPORT!E69,4,2),"/",LEFT(EXPORT!E69,2))</f>
        <v>//</v>
      </c>
      <c r="F69" s="11" t="n">
        <f aca="false">EXPORT!G69</f>
        <v>0</v>
      </c>
      <c r="G69" s="11" t="n">
        <f aca="false">EXPORT!H69</f>
        <v>0</v>
      </c>
      <c r="H69" s="12" t="n">
        <f aca="false">IFERROR(D69/100,0)</f>
        <v>0</v>
      </c>
      <c r="I69" s="8" t="e">
        <f aca="false">(C69/100)/F69-1</f>
        <v>#VALUE!</v>
      </c>
      <c r="J69" s="8" t="e">
        <f aca="false">H69/F69-1</f>
        <v>#DIV/0!</v>
      </c>
      <c r="K69" s="11" t="str">
        <f aca="false">LEFT(EXPORT!F69,4)</f>
        <v/>
      </c>
      <c r="L69" s="8" t="e">
        <f aca="false">(C69/100)/(K69/100)-1</f>
        <v>#VALUE!</v>
      </c>
      <c r="M69" s="5" t="n">
        <f aca="true">IFERROR(_xlfn.DAYS(CONCATENATE(LEFT(EXPORT!E69,2),"/",MID(EXPORT!E69,4,2),"/",MID(EXPORT!E69,9,2)),TODAY()),0)</f>
        <v>0</v>
      </c>
      <c r="N69" s="7" t="n">
        <f aca="false">IFERROR(J69/M69*30,0)</f>
        <v>0</v>
      </c>
      <c r="O69" s="9" t="e">
        <f aca="false">MAX(N69-0.5,0)*100*MAX(ABS(L69)-20,0)*2*IF(IF(M69&gt;=384,0,M69)&gt;0,(384-M69)/384,0)*10000</f>
        <v>#VALUE!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13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8" t="e">
        <f aca="false">(C70/100)/F70-1</f>
        <v>#VALUE!</v>
      </c>
      <c r="J70" s="8" t="e">
        <f aca="false">H70/F70-1</f>
        <v>#DIV/0!</v>
      </c>
      <c r="K70" s="5" t="str">
        <f aca="false">LEFT(EXPORT!F70,4)</f>
        <v/>
      </c>
      <c r="L70" s="8" t="e">
        <f aca="false">(C70/100)/(K70/100)-1</f>
        <v>#VALUE!</v>
      </c>
      <c r="M70" s="5" t="n">
        <f aca="true">IFERROR(_xlfn.DAYS(CONCATENATE(LEFT(EXPORT!E70,2),"/",MID(EXPORT!E70,4,2),"/",MID(EXPORT!E70,9,2)),TODAY()),0)</f>
        <v>0</v>
      </c>
      <c r="N70" s="7" t="n">
        <f aca="false">IFERROR(J70/M70*30,0)</f>
        <v>0</v>
      </c>
      <c r="O70" s="9" t="e">
        <f aca="false">MAX(N70-0.5,0)*100*MAX(ABS(L70)-20,0)*2*IF(IF(M70&gt;=384,0,M70)&gt;0,(384-M70)/384,0)*10000</f>
        <v>#VALUE!</v>
      </c>
    </row>
    <row r="71" customFormat="false" ht="12.8" hidden="false" customHeight="false" outlineLevel="0" collapsed="false">
      <c r="A71" s="11" t="n">
        <f aca="false">EXPORT!A71</f>
        <v>0</v>
      </c>
      <c r="B71" s="11" t="n">
        <f aca="false">EXPORT!B71</f>
        <v>0</v>
      </c>
      <c r="C71" s="11" t="str">
        <f aca="false">LEFT(EXPORT!C71,4)</f>
        <v/>
      </c>
      <c r="D71" s="11" t="str">
        <f aca="false">LEFT(EXPORT!D71,4)</f>
        <v/>
      </c>
      <c r="E71" s="6" t="str">
        <f aca="false">CONCATENATE(MID(EXPORT!E71,7,4),"/",MID(EXPORT!E71,4,2),"/",LEFT(EXPORT!E71,2))</f>
        <v>//</v>
      </c>
      <c r="F71" s="11" t="n">
        <f aca="false">EXPORT!G71</f>
        <v>0</v>
      </c>
      <c r="G71" s="11" t="n">
        <f aca="false">EXPORT!H71</f>
        <v>0</v>
      </c>
      <c r="H71" s="12" t="n">
        <f aca="false">IFERROR(D71/100,0)</f>
        <v>0</v>
      </c>
      <c r="I71" s="8" t="e">
        <f aca="false">(C71/100)/F71-1</f>
        <v>#VALUE!</v>
      </c>
      <c r="J71" s="8" t="e">
        <f aca="false">H71/F71-1</f>
        <v>#DIV/0!</v>
      </c>
      <c r="K71" s="11" t="str">
        <f aca="false">LEFT(EXPORT!F71,4)</f>
        <v/>
      </c>
      <c r="L71" s="8" t="e">
        <f aca="false">(C71/100)/(K71/100)-1</f>
        <v>#VALUE!</v>
      </c>
      <c r="M71" s="5" t="n">
        <f aca="true">IFERROR(_xlfn.DAYS(CONCATENATE(LEFT(EXPORT!E71,2),"/",MID(EXPORT!E71,4,2),"/",MID(EXPORT!E71,9,2)),TODAY()),0)</f>
        <v>0</v>
      </c>
      <c r="N71" s="7" t="n">
        <f aca="false">IFERROR(J71/M71*30,0)</f>
        <v>0</v>
      </c>
      <c r="O71" s="9" t="e">
        <f aca="false">MAX(N71-0.5,0)*100*MAX(ABS(L71)-20,0)*2*IF(IF(M71&gt;=384,0,M71)&gt;0,(384-M71)/384,0)*10000</f>
        <v>#VALUE!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13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8" t="e">
        <f aca="false">(C72/100)/F72-1</f>
        <v>#VALUE!</v>
      </c>
      <c r="J72" s="8" t="e">
        <f aca="false">H72/F72-1</f>
        <v>#DIV/0!</v>
      </c>
      <c r="K72" s="5" t="str">
        <f aca="false">LEFT(EXPORT!F72,4)</f>
        <v/>
      </c>
      <c r="L72" s="8" t="e">
        <f aca="false">(C72/100)/(K72/100)-1</f>
        <v>#VALUE!</v>
      </c>
      <c r="M72" s="5" t="n">
        <f aca="true">IFERROR(_xlfn.DAYS(CONCATENATE(LEFT(EXPORT!E72,2),"/",MID(EXPORT!E72,4,2),"/",MID(EXPORT!E72,9,2)),TODAY()),0)</f>
        <v>0</v>
      </c>
      <c r="N72" s="7" t="n">
        <f aca="false">IFERROR(J72/M72*30,0)</f>
        <v>0</v>
      </c>
      <c r="O72" s="9" t="e">
        <f aca="false">MAX(N72-0.5,0)*100*MAX(ABS(L72)-20,0)*2*IF(IF(M72&gt;=384,0,M72)&gt;0,(384-M72)/384,0)*10000</f>
        <v>#VALUE!</v>
      </c>
    </row>
    <row r="73" customFormat="false" ht="12.8" hidden="false" customHeight="false" outlineLevel="0" collapsed="false">
      <c r="A73" s="11" t="n">
        <f aca="false">EXPORT!A73</f>
        <v>0</v>
      </c>
      <c r="B73" s="11" t="n">
        <f aca="false">EXPORT!B73</f>
        <v>0</v>
      </c>
      <c r="C73" s="11" t="str">
        <f aca="false">LEFT(EXPORT!C73,4)</f>
        <v/>
      </c>
      <c r="D73" s="11" t="str">
        <f aca="false">LEFT(EXPORT!D73,4)</f>
        <v/>
      </c>
      <c r="E73" s="6" t="str">
        <f aca="false">CONCATENATE(MID(EXPORT!E73,7,4),"/",MID(EXPORT!E73,4,2),"/",LEFT(EXPORT!E73,2))</f>
        <v>//</v>
      </c>
      <c r="F73" s="11" t="n">
        <f aca="false">EXPORT!G73</f>
        <v>0</v>
      </c>
      <c r="G73" s="11" t="n">
        <f aca="false">EXPORT!H73</f>
        <v>0</v>
      </c>
      <c r="H73" s="12" t="n">
        <f aca="false">IFERROR(D73/100,0)</f>
        <v>0</v>
      </c>
      <c r="I73" s="8" t="e">
        <f aca="false">(C73/100)/F73-1</f>
        <v>#VALUE!</v>
      </c>
      <c r="J73" s="8" t="e">
        <f aca="false">H73/F73-1</f>
        <v>#DIV/0!</v>
      </c>
      <c r="K73" s="11" t="str">
        <f aca="false">LEFT(EXPORT!F73,4)</f>
        <v/>
      </c>
      <c r="L73" s="8" t="e">
        <f aca="false">(C73/100)/(K73/100)-1</f>
        <v>#VALUE!</v>
      </c>
      <c r="M73" s="5" t="n">
        <f aca="true">IFERROR(_xlfn.DAYS(CONCATENATE(LEFT(EXPORT!E73,2),"/",MID(EXPORT!E73,4,2),"/",MID(EXPORT!E73,9,2)),TODAY()),0)</f>
        <v>0</v>
      </c>
      <c r="N73" s="7" t="n">
        <f aca="false">IFERROR(J73/M73*30,0)</f>
        <v>0</v>
      </c>
      <c r="O73" s="9" t="e">
        <f aca="false">MAX(N73-0.5,0)*100*MAX(ABS(L73)-20,0)*2*IF(IF(M73&gt;=384,0,M73)&gt;0,(384-M73)/384,0)*10000</f>
        <v>#VALUE!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13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8" t="e">
        <f aca="false">(C74/100)/F74-1</f>
        <v>#VALUE!</v>
      </c>
      <c r="J74" s="8" t="e">
        <f aca="false">H74/F74-1</f>
        <v>#DIV/0!</v>
      </c>
      <c r="K74" s="5" t="str">
        <f aca="false">LEFT(EXPORT!F74,4)</f>
        <v/>
      </c>
      <c r="L74" s="8" t="e">
        <f aca="false">(C74/100)/(K74/100)-1</f>
        <v>#VALUE!</v>
      </c>
      <c r="M74" s="5" t="n">
        <f aca="true">IFERROR(_xlfn.DAYS(CONCATENATE(LEFT(EXPORT!E74,2),"/",MID(EXPORT!E74,4,2),"/",MID(EXPORT!E74,9,2)),TODAY()),0)</f>
        <v>0</v>
      </c>
      <c r="N74" s="7" t="n">
        <f aca="false">IFERROR(J74/M74*30,0)</f>
        <v>0</v>
      </c>
      <c r="O74" s="9" t="e">
        <f aca="false">MAX(N74-0.5,0)*100*MAX(ABS(L74)-20,0)*2*IF(IF(M74&gt;=384,0,M74)&gt;0,(384-M74)/384,0)*10000</f>
        <v>#VALUE!</v>
      </c>
    </row>
    <row r="75" customFormat="false" ht="12.8" hidden="false" customHeight="false" outlineLevel="0" collapsed="false">
      <c r="A75" s="11" t="n">
        <f aca="false">EXPORT!A75</f>
        <v>0</v>
      </c>
      <c r="B75" s="11" t="n">
        <f aca="false">EXPORT!B75</f>
        <v>0</v>
      </c>
      <c r="C75" s="11" t="str">
        <f aca="false">LEFT(EXPORT!C75,4)</f>
        <v/>
      </c>
      <c r="D75" s="11" t="str">
        <f aca="false">LEFT(EXPORT!D75,4)</f>
        <v/>
      </c>
      <c r="E75" s="6" t="str">
        <f aca="false">CONCATENATE(MID(EXPORT!E75,7,4),"/",MID(EXPORT!E75,4,2),"/",LEFT(EXPORT!E75,2))</f>
        <v>//</v>
      </c>
      <c r="F75" s="11" t="n">
        <f aca="false">EXPORT!G75</f>
        <v>0</v>
      </c>
      <c r="G75" s="11" t="n">
        <f aca="false">EXPORT!H75</f>
        <v>0</v>
      </c>
      <c r="H75" s="12" t="n">
        <f aca="false">IFERROR(D75/100,0)</f>
        <v>0</v>
      </c>
      <c r="I75" s="8" t="e">
        <f aca="false">(C75/100)/F75-1</f>
        <v>#VALUE!</v>
      </c>
      <c r="J75" s="8" t="e">
        <f aca="false">H75/F75-1</f>
        <v>#DIV/0!</v>
      </c>
      <c r="K75" s="11" t="str">
        <f aca="false">LEFT(EXPORT!F75,4)</f>
        <v/>
      </c>
      <c r="L75" s="8" t="e">
        <f aca="false">(C75/100)/(K75/100)-1</f>
        <v>#VALUE!</v>
      </c>
      <c r="M75" s="5" t="n">
        <f aca="true">IFERROR(_xlfn.DAYS(CONCATENATE(LEFT(EXPORT!E75,2),"/",MID(EXPORT!E75,4,2),"/",MID(EXPORT!E75,9,2)),TODAY()),0)</f>
        <v>0</v>
      </c>
      <c r="N75" s="7" t="n">
        <f aca="false">IFERROR(J75/M75*30,0)</f>
        <v>0</v>
      </c>
      <c r="O75" s="9" t="e">
        <f aca="false">MAX(N75-0.5,0)*100*MAX(ABS(L75)-20,0)*2*IF(IF(M75&gt;=384,0,M75)&gt;0,(384-M75)/384,0)*10000</f>
        <v>#VALUE!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13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8" t="e">
        <f aca="false">(C76/100)/F76-1</f>
        <v>#VALUE!</v>
      </c>
      <c r="J76" s="8" t="e">
        <f aca="false">H76/F76-1</f>
        <v>#DIV/0!</v>
      </c>
      <c r="K76" s="5" t="str">
        <f aca="false">LEFT(EXPORT!F76,4)</f>
        <v/>
      </c>
      <c r="L76" s="8" t="e">
        <f aca="false">(C76/100)/(K76/100)-1</f>
        <v>#VALUE!</v>
      </c>
      <c r="M76" s="5" t="n">
        <f aca="true">IFERROR(_xlfn.DAYS(CONCATENATE(LEFT(EXPORT!E76,2),"/",MID(EXPORT!E76,4,2),"/",MID(EXPORT!E76,9,2)),TODAY()),0)</f>
        <v>0</v>
      </c>
      <c r="N76" s="7" t="n">
        <f aca="false">IFERROR(J76/M76*30,0)</f>
        <v>0</v>
      </c>
      <c r="O76" s="9" t="e">
        <f aca="false">MAX(N76-0.5,0)*100*MAX(ABS(L76)-20,0)*2*IF(IF(M76&gt;=384,0,M76)&gt;0,(384-M76)/384,0)*10000</f>
        <v>#VALUE!</v>
      </c>
    </row>
    <row r="77" customFormat="false" ht="12.8" hidden="false" customHeight="false" outlineLevel="0" collapsed="false">
      <c r="A77" s="11" t="n">
        <f aca="false">EXPORT!A77</f>
        <v>0</v>
      </c>
      <c r="B77" s="11" t="n">
        <f aca="false">EXPORT!B77</f>
        <v>0</v>
      </c>
      <c r="C77" s="11" t="str">
        <f aca="false">LEFT(EXPORT!C77,4)</f>
        <v/>
      </c>
      <c r="D77" s="11" t="str">
        <f aca="false">LEFT(EXPORT!D77,4)</f>
        <v/>
      </c>
      <c r="E77" s="6" t="str">
        <f aca="false">CONCATENATE(MID(EXPORT!E77,7,4),"/",MID(EXPORT!E77,4,2),"/",LEFT(EXPORT!E77,2))</f>
        <v>//</v>
      </c>
      <c r="F77" s="11" t="n">
        <f aca="false">EXPORT!G77</f>
        <v>0</v>
      </c>
      <c r="G77" s="11" t="n">
        <f aca="false">EXPORT!H77</f>
        <v>0</v>
      </c>
      <c r="H77" s="12" t="n">
        <f aca="false">IFERROR(D77/100,0)</f>
        <v>0</v>
      </c>
      <c r="I77" s="8" t="e">
        <f aca="false">(C77/100)/F77-1</f>
        <v>#VALUE!</v>
      </c>
      <c r="J77" s="8" t="e">
        <f aca="false">H77/F77-1</f>
        <v>#DIV/0!</v>
      </c>
      <c r="K77" s="11" t="str">
        <f aca="false">LEFT(EXPORT!F77,4)</f>
        <v/>
      </c>
      <c r="L77" s="8" t="e">
        <f aca="false">(C77/100)/(K77/100)-1</f>
        <v>#VALUE!</v>
      </c>
      <c r="M77" s="5" t="n">
        <f aca="true">IFERROR(_xlfn.DAYS(CONCATENATE(LEFT(EXPORT!E77,2),"/",MID(EXPORT!E77,4,2),"/",MID(EXPORT!E77,9,2)),TODAY()),0)</f>
        <v>0</v>
      </c>
      <c r="N77" s="7" t="n">
        <f aca="false">IFERROR(J77/M77*30,0)</f>
        <v>0</v>
      </c>
      <c r="O77" s="9" t="e">
        <f aca="false">MAX(N77-0.5,0)*100*MAX(ABS(L77)-20,0)*2*IF(IF(M77&gt;=384,0,M77)&gt;0,(384-M77)/384,0)*10000</f>
        <v>#VALUE!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13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8" t="e">
        <f aca="false">(C78/100)/F78-1</f>
        <v>#VALUE!</v>
      </c>
      <c r="J78" s="8" t="e">
        <f aca="false">H78/F78-1</f>
        <v>#DIV/0!</v>
      </c>
      <c r="K78" s="5" t="str">
        <f aca="false">LEFT(EXPORT!F78,4)</f>
        <v/>
      </c>
      <c r="L78" s="8" t="e">
        <f aca="false">(C78/100)/(K78/100)-1</f>
        <v>#VALUE!</v>
      </c>
      <c r="M78" s="5" t="n">
        <f aca="true">IFERROR(_xlfn.DAYS(CONCATENATE(LEFT(EXPORT!E78,2),"/",MID(EXPORT!E78,4,2),"/",MID(EXPORT!E78,9,2)),TODAY()),0)</f>
        <v>0</v>
      </c>
      <c r="N78" s="7" t="n">
        <f aca="false">IFERROR(J78/M78*30,0)</f>
        <v>0</v>
      </c>
      <c r="O78" s="9" t="e">
        <f aca="false">MAX(N78-0.5,0)*100*MAX(ABS(L78)-20,0)*2*IF(IF(M78&gt;=384,0,M78)&gt;0,(384-M78)/384,0)*10000</f>
        <v>#VALUE!</v>
      </c>
    </row>
    <row r="79" customFormat="false" ht="12.8" hidden="false" customHeight="false" outlineLevel="0" collapsed="false">
      <c r="A79" s="11" t="n">
        <f aca="false">EXPORT!A79</f>
        <v>0</v>
      </c>
      <c r="B79" s="11" t="n">
        <f aca="false">EXPORT!B79</f>
        <v>0</v>
      </c>
      <c r="C79" s="11" t="str">
        <f aca="false">LEFT(EXPORT!C79,4)</f>
        <v/>
      </c>
      <c r="D79" s="11" t="str">
        <f aca="false">LEFT(EXPORT!D79,4)</f>
        <v/>
      </c>
      <c r="E79" s="6" t="str">
        <f aca="false">CONCATENATE(MID(EXPORT!E79,7,4),"/",MID(EXPORT!E79,4,2),"/",LEFT(EXPORT!E79,2))</f>
        <v>//</v>
      </c>
      <c r="F79" s="11" t="n">
        <f aca="false">EXPORT!G79</f>
        <v>0</v>
      </c>
      <c r="G79" s="11" t="n">
        <f aca="false">EXPORT!H79</f>
        <v>0</v>
      </c>
      <c r="H79" s="12" t="n">
        <f aca="false">IFERROR(D79/100,0)</f>
        <v>0</v>
      </c>
      <c r="I79" s="8" t="e">
        <f aca="false">(C79/100)/F79-1</f>
        <v>#VALUE!</v>
      </c>
      <c r="J79" s="8" t="e">
        <f aca="false">H79/F79-1</f>
        <v>#DIV/0!</v>
      </c>
      <c r="K79" s="11" t="str">
        <f aca="false">LEFT(EXPORT!F79,4)</f>
        <v/>
      </c>
      <c r="L79" s="8" t="e">
        <f aca="false">(C79/100)/(K79/100)-1</f>
        <v>#VALUE!</v>
      </c>
      <c r="M79" s="5" t="n">
        <f aca="true">IFERROR(_xlfn.DAYS(CONCATENATE(LEFT(EXPORT!E79,2),"/",MID(EXPORT!E79,4,2),"/",MID(EXPORT!E79,9,2)),TODAY()),0)</f>
        <v>0</v>
      </c>
      <c r="N79" s="7" t="n">
        <f aca="false">IFERROR(J79/M79*30,0)</f>
        <v>0</v>
      </c>
      <c r="O79" s="9" t="e">
        <f aca="false">MAX(N79-0.5,0)*100*MAX(ABS(L79)-20,0)*2*IF(IF(M79&gt;=384,0,M79)&gt;0,(384-M79)/384,0)*10000</f>
        <v>#VALUE!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13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8" t="e">
        <f aca="false">(C80/100)/F80-1</f>
        <v>#VALUE!</v>
      </c>
      <c r="J80" s="8" t="e">
        <f aca="false">H80/F80-1</f>
        <v>#DIV/0!</v>
      </c>
      <c r="K80" s="5" t="str">
        <f aca="false">LEFT(EXPORT!F80,4)</f>
        <v/>
      </c>
      <c r="L80" s="8" t="e">
        <f aca="false">(C80/100)/(K80/100)-1</f>
        <v>#VALUE!</v>
      </c>
      <c r="M80" s="5" t="n">
        <f aca="true">IFERROR(_xlfn.DAYS(CONCATENATE(LEFT(EXPORT!E80,2),"/",MID(EXPORT!E80,4,2),"/",MID(EXPORT!E80,9,2)),TODAY()),0)</f>
        <v>0</v>
      </c>
      <c r="N80" s="7" t="n">
        <f aca="false">IFERROR(J80/M80*30,0)</f>
        <v>0</v>
      </c>
      <c r="O80" s="9" t="e">
        <f aca="false">MAX(N80-0.5,0)*100*MAX(ABS(L80)-20,0)*2*IF(IF(M80&gt;=384,0,M80)&gt;0,(384-M80)/384,0)*10000</f>
        <v>#VALUE!</v>
      </c>
    </row>
    <row r="81" customFormat="false" ht="12.8" hidden="false" customHeight="false" outlineLevel="0" collapsed="false">
      <c r="A81" s="11" t="n">
        <f aca="false">EXPORT!A81</f>
        <v>0</v>
      </c>
      <c r="B81" s="11" t="n">
        <f aca="false">EXPORT!B81</f>
        <v>0</v>
      </c>
      <c r="C81" s="11" t="str">
        <f aca="false">LEFT(EXPORT!C81,4)</f>
        <v/>
      </c>
      <c r="D81" s="11" t="str">
        <f aca="false">LEFT(EXPORT!D81,4)</f>
        <v/>
      </c>
      <c r="E81" s="6" t="str">
        <f aca="false">CONCATENATE(MID(EXPORT!E81,7,4),"/",MID(EXPORT!E81,4,2),"/",LEFT(EXPORT!E81,2))</f>
        <v>//</v>
      </c>
      <c r="F81" s="11" t="n">
        <f aca="false">EXPORT!G81</f>
        <v>0</v>
      </c>
      <c r="G81" s="11" t="n">
        <f aca="false">EXPORT!H81</f>
        <v>0</v>
      </c>
      <c r="H81" s="12" t="n">
        <f aca="false">IFERROR(D81/100,0)</f>
        <v>0</v>
      </c>
      <c r="I81" s="8" t="e">
        <f aca="false">(C81/100)/F81-1</f>
        <v>#VALUE!</v>
      </c>
      <c r="J81" s="8" t="e">
        <f aca="false">H81/F81-1</f>
        <v>#DIV/0!</v>
      </c>
      <c r="K81" s="11" t="str">
        <f aca="false">LEFT(EXPORT!F81,4)</f>
        <v/>
      </c>
      <c r="L81" s="8" t="e">
        <f aca="false">(C81/100)/(K81/100)-1</f>
        <v>#VALUE!</v>
      </c>
      <c r="M81" s="5" t="n">
        <f aca="true">IFERROR(_xlfn.DAYS(CONCATENATE(LEFT(EXPORT!E81,2),"/",MID(EXPORT!E81,4,2),"/",MID(EXPORT!E81,9,2)),TODAY()),0)</f>
        <v>0</v>
      </c>
      <c r="N81" s="7" t="n">
        <f aca="false">IFERROR(J81/M81*30,0)</f>
        <v>0</v>
      </c>
      <c r="O81" s="9" t="e">
        <f aca="false">MAX(N81-0.5,0)*100*MAX(ABS(L81)-20,0)*2*IF(IF(M81&gt;=384,0,M81)&gt;0,(384-M81)/384,0)*10000</f>
        <v>#VALUE!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13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8" t="e">
        <f aca="false">(C82/100)/F82-1</f>
        <v>#VALUE!</v>
      </c>
      <c r="J82" s="8" t="e">
        <f aca="false">H82/F82-1</f>
        <v>#DIV/0!</v>
      </c>
      <c r="K82" s="5" t="str">
        <f aca="false">LEFT(EXPORT!F82,4)</f>
        <v/>
      </c>
      <c r="L82" s="8" t="e">
        <f aca="false">(C82/100)/(K82/100)-1</f>
        <v>#VALUE!</v>
      </c>
      <c r="M82" s="5" t="n">
        <f aca="true">IFERROR(_xlfn.DAYS(CONCATENATE(LEFT(EXPORT!E82,2),"/",MID(EXPORT!E82,4,2),"/",MID(EXPORT!E82,9,2)),TODAY()),0)</f>
        <v>0</v>
      </c>
      <c r="N82" s="7" t="n">
        <f aca="false">IFERROR(J82/M82*30,0)</f>
        <v>0</v>
      </c>
      <c r="O82" s="9" t="e">
        <f aca="false">MAX(N82-0.5,0)*100*MAX(ABS(L82)-20,0)*2*IF(IF(M82&gt;=384,0,M82)&gt;0,(384-M82)/384,0)*10000</f>
        <v>#VALUE!</v>
      </c>
    </row>
    <row r="83" customFormat="false" ht="12.8" hidden="false" customHeight="false" outlineLevel="0" collapsed="false">
      <c r="A83" s="11" t="n">
        <f aca="false">EXPORT!A83</f>
        <v>0</v>
      </c>
      <c r="B83" s="11" t="n">
        <f aca="false">EXPORT!B83</f>
        <v>0</v>
      </c>
      <c r="C83" s="11" t="str">
        <f aca="false">LEFT(EXPORT!C83,4)</f>
        <v/>
      </c>
      <c r="D83" s="11" t="str">
        <f aca="false">LEFT(EXPORT!D83,4)</f>
        <v/>
      </c>
      <c r="E83" s="6" t="str">
        <f aca="false">CONCATENATE(MID(EXPORT!E83,7,4),"/",MID(EXPORT!E83,4,2),"/",LEFT(EXPORT!E83,2))</f>
        <v>//</v>
      </c>
      <c r="F83" s="11" t="n">
        <f aca="false">EXPORT!G83</f>
        <v>0</v>
      </c>
      <c r="G83" s="11" t="n">
        <f aca="false">EXPORT!H83</f>
        <v>0</v>
      </c>
      <c r="H83" s="12" t="n">
        <f aca="false">IFERROR(D83/100,0)</f>
        <v>0</v>
      </c>
      <c r="I83" s="8" t="e">
        <f aca="false">(C83/100)/F83-1</f>
        <v>#VALUE!</v>
      </c>
      <c r="J83" s="8" t="e">
        <f aca="false">H83/F83-1</f>
        <v>#DIV/0!</v>
      </c>
      <c r="K83" s="11" t="str">
        <f aca="false">LEFT(EXPORT!F83,4)</f>
        <v/>
      </c>
      <c r="L83" s="8" t="e">
        <f aca="false">(C83/100)/(K83/100)-1</f>
        <v>#VALUE!</v>
      </c>
      <c r="M83" s="5" t="n">
        <f aca="true">IFERROR(_xlfn.DAYS(CONCATENATE(LEFT(EXPORT!E83,2),"/",MID(EXPORT!E83,4,2),"/",MID(EXPORT!E83,9,2)),TODAY()),0)</f>
        <v>0</v>
      </c>
      <c r="N83" s="7" t="n">
        <f aca="false">IFERROR(J83/M83*30,0)</f>
        <v>0</v>
      </c>
      <c r="O83" s="9" t="e">
        <f aca="false">MAX(N83-0.5,0)*100*MAX(ABS(L83)-20,0)*2*IF(IF(M83&gt;=384,0,M83)&gt;0,(384-M83)/384,0)*10000</f>
        <v>#VALUE!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13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8" t="e">
        <f aca="false">(C84/100)/F84-1</f>
        <v>#VALUE!</v>
      </c>
      <c r="J84" s="8" t="e">
        <f aca="false">H84/F84-1</f>
        <v>#DIV/0!</v>
      </c>
      <c r="K84" s="5" t="str">
        <f aca="false">LEFT(EXPORT!F84,4)</f>
        <v/>
      </c>
      <c r="L84" s="8" t="e">
        <f aca="false">(C84/100)/(K84/100)-1</f>
        <v>#VALUE!</v>
      </c>
      <c r="M84" s="5" t="n">
        <f aca="true">IFERROR(_xlfn.DAYS(CONCATENATE(LEFT(EXPORT!E84,2),"/",MID(EXPORT!E84,4,2),"/",MID(EXPORT!E84,9,2)),TODAY()),0)</f>
        <v>0</v>
      </c>
      <c r="N84" s="7" t="n">
        <f aca="false">IFERROR(J84/M84*30,0)</f>
        <v>0</v>
      </c>
      <c r="O84" s="9" t="e">
        <f aca="false">MAX(N84-0.5,0)*100*MAX(ABS(L84)-20,0)*2*IF(IF(M84&gt;=384,0,M84)&gt;0,(384-M84)/384,0)*10000</f>
        <v>#VALUE!</v>
      </c>
    </row>
    <row r="85" customFormat="false" ht="12.8" hidden="false" customHeight="false" outlineLevel="0" collapsed="false">
      <c r="A85" s="11" t="n">
        <f aca="false">EXPORT!A85</f>
        <v>0</v>
      </c>
      <c r="B85" s="11" t="n">
        <f aca="false">EXPORT!B85</f>
        <v>0</v>
      </c>
      <c r="C85" s="11" t="str">
        <f aca="false">LEFT(EXPORT!C85,4)</f>
        <v/>
      </c>
      <c r="D85" s="11" t="str">
        <f aca="false">LEFT(EXPORT!D85,4)</f>
        <v/>
      </c>
      <c r="E85" s="6" t="str">
        <f aca="false">CONCATENATE(MID(EXPORT!E85,7,4),"/",MID(EXPORT!E85,4,2),"/",LEFT(EXPORT!E85,2))</f>
        <v>//</v>
      </c>
      <c r="F85" s="11" t="n">
        <f aca="false">EXPORT!G85</f>
        <v>0</v>
      </c>
      <c r="G85" s="11" t="n">
        <f aca="false">EXPORT!H85</f>
        <v>0</v>
      </c>
      <c r="H85" s="12" t="n">
        <f aca="false">IFERROR(D85/100,0)</f>
        <v>0</v>
      </c>
      <c r="I85" s="8" t="e">
        <f aca="false">(C85/100)/F85-1</f>
        <v>#VALUE!</v>
      </c>
      <c r="J85" s="8" t="e">
        <f aca="false">H85/F85-1</f>
        <v>#DIV/0!</v>
      </c>
      <c r="K85" s="11" t="str">
        <f aca="false">LEFT(EXPORT!F85,4)</f>
        <v/>
      </c>
      <c r="L85" s="8" t="e">
        <f aca="false">(C85/100)/(K85/100)-1</f>
        <v>#VALUE!</v>
      </c>
      <c r="M85" s="5" t="n">
        <f aca="true">IFERROR(_xlfn.DAYS(CONCATENATE(LEFT(EXPORT!E85,2),"/",MID(EXPORT!E85,4,2),"/",MID(EXPORT!E85,9,2)),TODAY()),0)</f>
        <v>0</v>
      </c>
      <c r="N85" s="7" t="n">
        <f aca="false">IFERROR(J85/M85*30,0)</f>
        <v>0</v>
      </c>
      <c r="O85" s="9" t="e">
        <f aca="false">MAX(N85-0.5,0)*100*MAX(ABS(L85)-20,0)*2*IF(IF(M85&gt;=384,0,M85)&gt;0,(384-M85)/384,0)*10000</f>
        <v>#VALUE!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13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8" t="e">
        <f aca="false">(C86/100)/F86-1</f>
        <v>#VALUE!</v>
      </c>
      <c r="J86" s="8" t="e">
        <f aca="false">H86/F86-1</f>
        <v>#DIV/0!</v>
      </c>
      <c r="K86" s="5" t="str">
        <f aca="false">LEFT(EXPORT!F86,4)</f>
        <v/>
      </c>
      <c r="L86" s="8" t="e">
        <f aca="false">(C86/100)/(K86/100)-1</f>
        <v>#VALUE!</v>
      </c>
      <c r="M86" s="5" t="n">
        <f aca="true">IFERROR(_xlfn.DAYS(CONCATENATE(LEFT(EXPORT!E86,2),"/",MID(EXPORT!E86,4,2),"/",MID(EXPORT!E86,9,2)),TODAY()),0)</f>
        <v>0</v>
      </c>
      <c r="N86" s="7" t="n">
        <f aca="false">IFERROR(J86/M86*30,0)</f>
        <v>0</v>
      </c>
      <c r="O86" s="9" t="e">
        <f aca="false">MAX(N86-0.5,0)*100*MAX(ABS(L86)-20,0)*2*IF(IF(M86&gt;=384,0,M86)&gt;0,(384-M86)/384,0)*10000</f>
        <v>#VALUE!</v>
      </c>
    </row>
    <row r="87" customFormat="false" ht="12.8" hidden="false" customHeight="false" outlineLevel="0" collapsed="false">
      <c r="A87" s="11" t="n">
        <f aca="false">EXPORT!A87</f>
        <v>0</v>
      </c>
      <c r="B87" s="11" t="n">
        <f aca="false">EXPORT!B87</f>
        <v>0</v>
      </c>
      <c r="C87" s="11" t="str">
        <f aca="false">LEFT(EXPORT!C87,4)</f>
        <v/>
      </c>
      <c r="D87" s="11" t="str">
        <f aca="false">LEFT(EXPORT!D87,4)</f>
        <v/>
      </c>
      <c r="E87" s="6" t="str">
        <f aca="false">CONCATENATE(MID(EXPORT!E87,7,4),"/",MID(EXPORT!E87,4,2),"/",LEFT(EXPORT!E87,2))</f>
        <v>//</v>
      </c>
      <c r="F87" s="11" t="n">
        <f aca="false">EXPORT!G87</f>
        <v>0</v>
      </c>
      <c r="G87" s="11" t="n">
        <f aca="false">EXPORT!H87</f>
        <v>0</v>
      </c>
      <c r="H87" s="12" t="n">
        <f aca="false">IFERROR(D87/100,0)</f>
        <v>0</v>
      </c>
      <c r="I87" s="8" t="e">
        <f aca="false">(C87/100)/F87-1</f>
        <v>#VALUE!</v>
      </c>
      <c r="J87" s="8" t="e">
        <f aca="false">H87/F87-1</f>
        <v>#DIV/0!</v>
      </c>
      <c r="K87" s="11" t="str">
        <f aca="false">LEFT(EXPORT!F87,4)</f>
        <v/>
      </c>
      <c r="L87" s="8" t="e">
        <f aca="false">(C87/100)/(K87/100)-1</f>
        <v>#VALUE!</v>
      </c>
      <c r="M87" s="5" t="n">
        <f aca="true">IFERROR(_xlfn.DAYS(CONCATENATE(LEFT(EXPORT!E87,2),"/",MID(EXPORT!E87,4,2),"/",MID(EXPORT!E87,9,2)),TODAY()),0)</f>
        <v>0</v>
      </c>
      <c r="N87" s="7" t="n">
        <f aca="false">IFERROR(J87/M87*30,0)</f>
        <v>0</v>
      </c>
      <c r="O87" s="9" t="e">
        <f aca="false">MAX(N87-0.5,0)*100*MAX(ABS(L87)-20,0)*2*IF(IF(M87&gt;=384,0,M87)&gt;0,(384-M87)/384,0)*10000</f>
        <v>#VALUE!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13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8" t="e">
        <f aca="false">(C88/100)/F88-1</f>
        <v>#VALUE!</v>
      </c>
      <c r="J88" s="8" t="e">
        <f aca="false">H88/F88-1</f>
        <v>#DIV/0!</v>
      </c>
      <c r="K88" s="5" t="str">
        <f aca="false">LEFT(EXPORT!F88,4)</f>
        <v/>
      </c>
      <c r="L88" s="8" t="e">
        <f aca="false">(C88/100)/(K88/100)-1</f>
        <v>#VALUE!</v>
      </c>
      <c r="M88" s="5" t="n">
        <f aca="true">IFERROR(_xlfn.DAYS(CONCATENATE(LEFT(EXPORT!E88,2),"/",MID(EXPORT!E88,4,2),"/",MID(EXPORT!E88,9,2)),TODAY()),0)</f>
        <v>0</v>
      </c>
      <c r="N88" s="7" t="n">
        <f aca="false">IFERROR(J88/M88*30,0)</f>
        <v>0</v>
      </c>
      <c r="O88" s="9" t="e">
        <f aca="false">MAX(N88-0.5,0)*100*MAX(ABS(L88)-20,0)*2*IF(IF(M88&gt;=384,0,M88)&gt;0,(384-M88)/384,0)*10000</f>
        <v>#VALUE!</v>
      </c>
    </row>
    <row r="89" customFormat="false" ht="12.8" hidden="false" customHeight="false" outlineLevel="0" collapsed="false">
      <c r="A89" s="11" t="n">
        <f aca="false">EXPORT!A89</f>
        <v>0</v>
      </c>
      <c r="B89" s="11" t="n">
        <f aca="false">EXPORT!B89</f>
        <v>0</v>
      </c>
      <c r="C89" s="11" t="str">
        <f aca="false">LEFT(EXPORT!C89,4)</f>
        <v/>
      </c>
      <c r="D89" s="11" t="str">
        <f aca="false">LEFT(EXPORT!D89,4)</f>
        <v/>
      </c>
      <c r="E89" s="6" t="str">
        <f aca="false">CONCATENATE(MID(EXPORT!E89,7,4),"/",MID(EXPORT!E89,4,2),"/",LEFT(EXPORT!E89,2))</f>
        <v>//</v>
      </c>
      <c r="F89" s="11" t="n">
        <f aca="false">EXPORT!G89</f>
        <v>0</v>
      </c>
      <c r="G89" s="11" t="n">
        <f aca="false">EXPORT!H89</f>
        <v>0</v>
      </c>
      <c r="H89" s="12" t="n">
        <f aca="false">IFERROR(D89/100,0)</f>
        <v>0</v>
      </c>
      <c r="I89" s="8" t="e">
        <f aca="false">(C89/100)/F89-1</f>
        <v>#VALUE!</v>
      </c>
      <c r="J89" s="8" t="e">
        <f aca="false">H89/F89-1</f>
        <v>#DIV/0!</v>
      </c>
      <c r="K89" s="11" t="str">
        <f aca="false">LEFT(EXPORT!F89,4)</f>
        <v/>
      </c>
      <c r="L89" s="8" t="e">
        <f aca="false">(C89/100)/(K89/100)-1</f>
        <v>#VALUE!</v>
      </c>
      <c r="M89" s="5" t="n">
        <f aca="true">IFERROR(_xlfn.DAYS(CONCATENATE(LEFT(EXPORT!E89,2),"/",MID(EXPORT!E89,4,2),"/",MID(EXPORT!E89,9,2)),TODAY()),0)</f>
        <v>0</v>
      </c>
      <c r="N89" s="7" t="n">
        <f aca="false">IFERROR(J89/M89*30,0)</f>
        <v>0</v>
      </c>
      <c r="O89" s="9" t="e">
        <f aca="false">MAX(N89-0.5,0)*100*MAX(ABS(L89)-20,0)*2*IF(IF(M89&gt;=384,0,M89)&gt;0,(384-M89)/384,0)*10000</f>
        <v>#VALUE!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13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8" t="e">
        <f aca="false">(C90/100)/F90-1</f>
        <v>#VALUE!</v>
      </c>
      <c r="J90" s="8" t="e">
        <f aca="false">H90/F90-1</f>
        <v>#DIV/0!</v>
      </c>
      <c r="K90" s="5" t="str">
        <f aca="false">LEFT(EXPORT!F90,4)</f>
        <v/>
      </c>
      <c r="L90" s="8" t="e">
        <f aca="false">(C90/100)/(K90/100)-1</f>
        <v>#VALUE!</v>
      </c>
      <c r="M90" s="5" t="n">
        <f aca="true">IFERROR(_xlfn.DAYS(CONCATENATE(LEFT(EXPORT!E90,2),"/",MID(EXPORT!E90,4,2),"/",MID(EXPORT!E90,9,2)),TODAY()),0)</f>
        <v>0</v>
      </c>
      <c r="N90" s="7" t="n">
        <f aca="false">IFERROR(J90/M90*30,0)</f>
        <v>0</v>
      </c>
      <c r="O90" s="9" t="e">
        <f aca="false">MAX(N90-0.5,0)*100*MAX(ABS(L90)-20,0)*2*IF(IF(M90&gt;=384,0,M90)&gt;0,(384-M90)/384,0)*10000</f>
        <v>#VALUE!</v>
      </c>
    </row>
    <row r="91" customFormat="false" ht="12.8" hidden="false" customHeight="false" outlineLevel="0" collapsed="false">
      <c r="A91" s="11" t="n">
        <f aca="false">EXPORT!A91</f>
        <v>0</v>
      </c>
      <c r="B91" s="11" t="n">
        <f aca="false">EXPORT!B91</f>
        <v>0</v>
      </c>
      <c r="C91" s="11" t="str">
        <f aca="false">LEFT(EXPORT!C91,4)</f>
        <v/>
      </c>
      <c r="D91" s="11" t="str">
        <f aca="false">LEFT(EXPORT!D91,4)</f>
        <v/>
      </c>
      <c r="E91" s="6" t="str">
        <f aca="false">CONCATENATE(MID(EXPORT!E91,7,4),"/",MID(EXPORT!E91,4,2),"/",LEFT(EXPORT!E91,2))</f>
        <v>//</v>
      </c>
      <c r="F91" s="11" t="n">
        <f aca="false">EXPORT!G91</f>
        <v>0</v>
      </c>
      <c r="G91" s="11" t="n">
        <f aca="false">EXPORT!H91</f>
        <v>0</v>
      </c>
      <c r="H91" s="12" t="n">
        <f aca="false">IFERROR(D91/100,0)</f>
        <v>0</v>
      </c>
      <c r="I91" s="8" t="e">
        <f aca="false">(C91/100)/F91-1</f>
        <v>#VALUE!</v>
      </c>
      <c r="J91" s="8" t="e">
        <f aca="false">H91/F91-1</f>
        <v>#DIV/0!</v>
      </c>
      <c r="K91" s="11" t="str">
        <f aca="false">LEFT(EXPORT!F91,4)</f>
        <v/>
      </c>
      <c r="L91" s="8" t="e">
        <f aca="false">(C91/100)/(K91/100)-1</f>
        <v>#VALUE!</v>
      </c>
      <c r="M91" s="5" t="n">
        <f aca="true">IFERROR(_xlfn.DAYS(CONCATENATE(LEFT(EXPORT!E91,2),"/",MID(EXPORT!E91,4,2),"/",MID(EXPORT!E91,9,2)),TODAY()),0)</f>
        <v>0</v>
      </c>
      <c r="N91" s="7" t="n">
        <f aca="false">IFERROR(J91/M91*30,0)</f>
        <v>0</v>
      </c>
      <c r="O91" s="9" t="e">
        <f aca="false">MAX(N91-0.5,0)*100*MAX(ABS(L91)-20,0)*2*IF(IF(M91&gt;=384,0,M91)&gt;0,(384-M91)/384,0)*10000</f>
        <v>#VALUE!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13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8" t="e">
        <f aca="false">(C92/100)/F92-1</f>
        <v>#VALUE!</v>
      </c>
      <c r="J92" s="8" t="e">
        <f aca="false">H92/F92-1</f>
        <v>#DIV/0!</v>
      </c>
      <c r="K92" s="5" t="str">
        <f aca="false">LEFT(EXPORT!F92,4)</f>
        <v/>
      </c>
      <c r="L92" s="8" t="e">
        <f aca="false">(C92/100)/(K92/100)-1</f>
        <v>#VALUE!</v>
      </c>
      <c r="M92" s="5" t="n">
        <f aca="true">IFERROR(_xlfn.DAYS(CONCATENATE(LEFT(EXPORT!E92,2),"/",MID(EXPORT!E92,4,2),"/",MID(EXPORT!E92,9,2)),TODAY()),0)</f>
        <v>0</v>
      </c>
      <c r="N92" s="7" t="n">
        <f aca="false">IFERROR(J92/M92*30,0)</f>
        <v>0</v>
      </c>
      <c r="O92" s="9" t="e">
        <f aca="false">MAX(N92-0.5,0)*100*MAX(ABS(L92)-20,0)*2*IF(IF(M92&gt;=384,0,M92)&gt;0,(384-M92)/384,0)*10000</f>
        <v>#VALUE!</v>
      </c>
    </row>
    <row r="93" customFormat="false" ht="12.8" hidden="false" customHeight="false" outlineLevel="0" collapsed="false">
      <c r="A93" s="11" t="n">
        <f aca="false">EXPORT!A93</f>
        <v>0</v>
      </c>
      <c r="B93" s="11" t="n">
        <f aca="false">EXPORT!B93</f>
        <v>0</v>
      </c>
      <c r="C93" s="11" t="str">
        <f aca="false">LEFT(EXPORT!C93,4)</f>
        <v/>
      </c>
      <c r="D93" s="11" t="str">
        <f aca="false">LEFT(EXPORT!D93,4)</f>
        <v/>
      </c>
      <c r="E93" s="6" t="str">
        <f aca="false">CONCATENATE(MID(EXPORT!E93,7,4),"/",MID(EXPORT!E93,4,2),"/",LEFT(EXPORT!E93,2))</f>
        <v>//</v>
      </c>
      <c r="F93" s="11" t="n">
        <f aca="false">EXPORT!G93</f>
        <v>0</v>
      </c>
      <c r="G93" s="11" t="n">
        <f aca="false">EXPORT!H93</f>
        <v>0</v>
      </c>
      <c r="H93" s="12" t="n">
        <f aca="false">IFERROR(D93/100,0)</f>
        <v>0</v>
      </c>
      <c r="I93" s="8" t="e">
        <f aca="false">(C93/100)/F93-1</f>
        <v>#VALUE!</v>
      </c>
      <c r="J93" s="8" t="e">
        <f aca="false">H93/F93-1</f>
        <v>#DIV/0!</v>
      </c>
      <c r="K93" s="11" t="str">
        <f aca="false">LEFT(EXPORT!F93,4)</f>
        <v/>
      </c>
      <c r="L93" s="8" t="e">
        <f aca="false">(C93/100)/(K93/100)-1</f>
        <v>#VALUE!</v>
      </c>
      <c r="M93" s="5" t="n">
        <f aca="true">IFERROR(_xlfn.DAYS(CONCATENATE(LEFT(EXPORT!E93,2),"/",MID(EXPORT!E93,4,2),"/",MID(EXPORT!E93,9,2)),TODAY()),0)</f>
        <v>0</v>
      </c>
      <c r="N93" s="7" t="n">
        <f aca="false">IFERROR(J93/M93*30,0)</f>
        <v>0</v>
      </c>
      <c r="O93" s="9" t="e">
        <f aca="false">MAX(N93-0.5,0)*100*MAX(ABS(L93)-20,0)*2*IF(IF(M93&gt;=384,0,M93)&gt;0,(384-M93)/384,0)*10000</f>
        <v>#VALUE!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13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8" t="e">
        <f aca="false">(C94/100)/F94-1</f>
        <v>#VALUE!</v>
      </c>
      <c r="J94" s="8" t="e">
        <f aca="false">H94/F94-1</f>
        <v>#DIV/0!</v>
      </c>
      <c r="K94" s="5" t="str">
        <f aca="false">LEFT(EXPORT!F94,4)</f>
        <v/>
      </c>
      <c r="L94" s="8" t="e">
        <f aca="false">(C94/100)/(K94/100)-1</f>
        <v>#VALUE!</v>
      </c>
      <c r="M94" s="5" t="n">
        <f aca="true">IFERROR(_xlfn.DAYS(CONCATENATE(LEFT(EXPORT!E94,2),"/",MID(EXPORT!E94,4,2),"/",MID(EXPORT!E94,9,2)),TODAY()),0)</f>
        <v>0</v>
      </c>
      <c r="N94" s="7" t="n">
        <f aca="false">IFERROR(J94/M94*30,0)</f>
        <v>0</v>
      </c>
      <c r="O94" s="9" t="e">
        <f aca="false">MAX(N94-0.5,0)*100*MAX(ABS(L94)-20,0)*2*IF(IF(M94&gt;=384,0,M94)&gt;0,(384-M94)/384,0)*10000</f>
        <v>#VALUE!</v>
      </c>
    </row>
    <row r="95" customFormat="false" ht="12.8" hidden="false" customHeight="false" outlineLevel="0" collapsed="false">
      <c r="A95" s="11" t="n">
        <f aca="false">EXPORT!A95</f>
        <v>0</v>
      </c>
      <c r="B95" s="11" t="n">
        <f aca="false">EXPORT!B95</f>
        <v>0</v>
      </c>
      <c r="C95" s="11" t="str">
        <f aca="false">LEFT(EXPORT!C95,4)</f>
        <v/>
      </c>
      <c r="D95" s="11" t="str">
        <f aca="false">LEFT(EXPORT!D95,4)</f>
        <v/>
      </c>
      <c r="E95" s="6" t="str">
        <f aca="false">CONCATENATE(MID(EXPORT!E95,7,4),"/",MID(EXPORT!E95,4,2),"/",LEFT(EXPORT!E95,2))</f>
        <v>//</v>
      </c>
      <c r="F95" s="11" t="n">
        <f aca="false">EXPORT!G95</f>
        <v>0</v>
      </c>
      <c r="G95" s="11" t="n">
        <f aca="false">EXPORT!H95</f>
        <v>0</v>
      </c>
      <c r="H95" s="12" t="n">
        <f aca="false">IFERROR(D95/100,0)</f>
        <v>0</v>
      </c>
      <c r="I95" s="8" t="e">
        <f aca="false">(C95/100)/F95-1</f>
        <v>#VALUE!</v>
      </c>
      <c r="J95" s="8" t="e">
        <f aca="false">H95/F95-1</f>
        <v>#DIV/0!</v>
      </c>
      <c r="K95" s="11" t="str">
        <f aca="false">LEFT(EXPORT!F95,4)</f>
        <v/>
      </c>
      <c r="L95" s="8" t="e">
        <f aca="false">(C95/100)/(K95/100)-1</f>
        <v>#VALUE!</v>
      </c>
      <c r="M95" s="5" t="n">
        <f aca="true">IFERROR(_xlfn.DAYS(CONCATENATE(LEFT(EXPORT!E95,2),"/",MID(EXPORT!E95,4,2),"/",MID(EXPORT!E95,9,2)),TODAY()),0)</f>
        <v>0</v>
      </c>
      <c r="N95" s="7" t="n">
        <f aca="false">IFERROR(J95/M95*30,0)</f>
        <v>0</v>
      </c>
      <c r="O95" s="9" t="e">
        <f aca="false">MAX(N95-0.5,0)*100*MAX(ABS(L95)-20,0)*2*IF(IF(M95&gt;=384,0,M95)&gt;0,(384-M95)/384,0)*10000</f>
        <v>#VALUE!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13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8" t="e">
        <f aca="false">(C96/100)/F96-1</f>
        <v>#VALUE!</v>
      </c>
      <c r="J96" s="8" t="e">
        <f aca="false">H96/F96-1</f>
        <v>#DIV/0!</v>
      </c>
      <c r="K96" s="5" t="str">
        <f aca="false">LEFT(EXPORT!F96,4)</f>
        <v/>
      </c>
      <c r="L96" s="8" t="e">
        <f aca="false">(C96/100)/(K96/100)-1</f>
        <v>#VALUE!</v>
      </c>
      <c r="M96" s="5" t="n">
        <f aca="true">IFERROR(_xlfn.DAYS(CONCATENATE(LEFT(EXPORT!E96,2),"/",MID(EXPORT!E96,4,2),"/",MID(EXPORT!E96,9,2)),TODAY()),0)</f>
        <v>0</v>
      </c>
      <c r="N96" s="7" t="n">
        <f aca="false">IFERROR(J96/M96*30,0)</f>
        <v>0</v>
      </c>
      <c r="O96" s="9" t="e">
        <f aca="false">MAX(N96-0.5,0)*100*MAX(ABS(L96)-20,0)*2*IF(IF(M96&gt;=384,0,M96)&gt;0,(384-M96)/384,0)*10000</f>
        <v>#VALUE!</v>
      </c>
    </row>
    <row r="97" customFormat="false" ht="12.8" hidden="false" customHeight="false" outlineLevel="0" collapsed="false">
      <c r="A97" s="11" t="n">
        <f aca="false">EXPORT!A97</f>
        <v>0</v>
      </c>
      <c r="B97" s="11" t="n">
        <f aca="false">EXPORT!B97</f>
        <v>0</v>
      </c>
      <c r="C97" s="11" t="str">
        <f aca="false">LEFT(EXPORT!C97,4)</f>
        <v/>
      </c>
      <c r="D97" s="11" t="str">
        <f aca="false">LEFT(EXPORT!D97,4)</f>
        <v/>
      </c>
      <c r="E97" s="6" t="str">
        <f aca="false">CONCATENATE(MID(EXPORT!E97,7,4),"/",MID(EXPORT!E97,4,2),"/",LEFT(EXPORT!E97,2))</f>
        <v>//</v>
      </c>
      <c r="F97" s="11" t="n">
        <f aca="false">EXPORT!G97</f>
        <v>0</v>
      </c>
      <c r="G97" s="11" t="n">
        <f aca="false">EXPORT!H97</f>
        <v>0</v>
      </c>
      <c r="H97" s="12" t="n">
        <f aca="false">IFERROR(D97/100,0)</f>
        <v>0</v>
      </c>
      <c r="I97" s="8" t="e">
        <f aca="false">(C97/100)/F97-1</f>
        <v>#VALUE!</v>
      </c>
      <c r="J97" s="8" t="e">
        <f aca="false">H97/F97-1</f>
        <v>#DIV/0!</v>
      </c>
      <c r="K97" s="11" t="str">
        <f aca="false">LEFT(EXPORT!F97,4)</f>
        <v/>
      </c>
      <c r="L97" s="8" t="e">
        <f aca="false">(C97/100)/(K97/100)-1</f>
        <v>#VALUE!</v>
      </c>
      <c r="M97" s="5" t="n">
        <f aca="true">IFERROR(_xlfn.DAYS(CONCATENATE(LEFT(EXPORT!E97,2),"/",MID(EXPORT!E97,4,2),"/",MID(EXPORT!E97,9,2)),TODAY()),0)</f>
        <v>0</v>
      </c>
      <c r="N97" s="7" t="n">
        <f aca="false">IFERROR(J97/M97*30,0)</f>
        <v>0</v>
      </c>
      <c r="O97" s="9" t="e">
        <f aca="false">MAX(N97-0.5,0)*100*MAX(ABS(L97)-20,0)*2*IF(IF(M97&gt;=384,0,M97)&gt;0,(384-M97)/384,0)*10000</f>
        <v>#VALUE!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13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8" t="e">
        <f aca="false">(C98/100)/F98-1</f>
        <v>#VALUE!</v>
      </c>
      <c r="J98" s="8" t="e">
        <f aca="false">H98/F98-1</f>
        <v>#DIV/0!</v>
      </c>
      <c r="K98" s="5" t="str">
        <f aca="false">LEFT(EXPORT!F98,4)</f>
        <v/>
      </c>
      <c r="L98" s="8" t="e">
        <f aca="false">(C98/100)/(K98/100)-1</f>
        <v>#VALUE!</v>
      </c>
      <c r="M98" s="5" t="n">
        <f aca="true">IFERROR(_xlfn.DAYS(CONCATENATE(LEFT(EXPORT!E98,2),"/",MID(EXPORT!E98,4,2),"/",MID(EXPORT!E98,9,2)),TODAY()),0)</f>
        <v>0</v>
      </c>
      <c r="N98" s="7" t="n">
        <f aca="false">IFERROR(J98/M98*30,0)</f>
        <v>0</v>
      </c>
      <c r="O98" s="9" t="e">
        <f aca="false">MAX(N98-0.5,0)*100*MAX(ABS(L98)-20,0)*2*IF(IF(M98&gt;=384,0,M98)&gt;0,(384-M98)/384,0)*10000</f>
        <v>#VALUE!</v>
      </c>
    </row>
    <row r="99" customFormat="false" ht="12.8" hidden="false" customHeight="false" outlineLevel="0" collapsed="false">
      <c r="A99" s="11" t="n">
        <f aca="false">EXPORT!A99</f>
        <v>0</v>
      </c>
      <c r="B99" s="11" t="n">
        <f aca="false">EXPORT!B99</f>
        <v>0</v>
      </c>
      <c r="C99" s="11" t="str">
        <f aca="false">LEFT(EXPORT!C99,4)</f>
        <v/>
      </c>
      <c r="D99" s="11" t="str">
        <f aca="false">LEFT(EXPORT!D99,4)</f>
        <v/>
      </c>
      <c r="E99" s="6" t="str">
        <f aca="false">CONCATENATE(MID(EXPORT!E99,7,4),"/",MID(EXPORT!E99,4,2),"/",LEFT(EXPORT!E99,2))</f>
        <v>//</v>
      </c>
      <c r="F99" s="11" t="n">
        <f aca="false">EXPORT!G99</f>
        <v>0</v>
      </c>
      <c r="G99" s="11" t="n">
        <f aca="false">EXPORT!H99</f>
        <v>0</v>
      </c>
      <c r="H99" s="12" t="n">
        <f aca="false">IFERROR(D99/100,0)</f>
        <v>0</v>
      </c>
      <c r="I99" s="8" t="e">
        <f aca="false">(C99/100)/F99-1</f>
        <v>#VALUE!</v>
      </c>
      <c r="J99" s="8" t="e">
        <f aca="false">H99/F99-1</f>
        <v>#DIV/0!</v>
      </c>
      <c r="K99" s="11" t="str">
        <f aca="false">LEFT(EXPORT!F99,4)</f>
        <v/>
      </c>
      <c r="L99" s="8" t="e">
        <f aca="false">(C99/100)/(K99/100)-1</f>
        <v>#VALUE!</v>
      </c>
      <c r="M99" s="5" t="n">
        <f aca="true">IFERROR(_xlfn.DAYS(CONCATENATE(LEFT(EXPORT!E99,2),"/",MID(EXPORT!E99,4,2),"/",MID(EXPORT!E99,9,2)),TODAY()),0)</f>
        <v>0</v>
      </c>
      <c r="N99" s="7" t="n">
        <f aca="false">IFERROR(J99/M99*30,0)</f>
        <v>0</v>
      </c>
      <c r="O99" s="9" t="e">
        <f aca="false">MAX(N99-0.5,0)*100*MAX(ABS(L99)-20,0)*2*IF(IF(M99&gt;=384,0,M99)&gt;0,(384-M99)/384,0)*10000</f>
        <v>#VALUE!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13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8" t="e">
        <f aca="false">(C100/100)/F100-1</f>
        <v>#VALUE!</v>
      </c>
      <c r="J100" s="8" t="e">
        <f aca="false">H100/F100-1</f>
        <v>#DIV/0!</v>
      </c>
      <c r="K100" s="5" t="str">
        <f aca="false">LEFT(EXPORT!F100,4)</f>
        <v/>
      </c>
      <c r="L100" s="8" t="e">
        <f aca="false">(C100/100)/(K100/100)-1</f>
        <v>#VALUE!</v>
      </c>
      <c r="M100" s="5" t="n">
        <f aca="true">IFERROR(_xlfn.DAYS(CONCATENATE(LEFT(EXPORT!E100,2),"/",MID(EXPORT!E100,4,2),"/",MID(EXPORT!E100,9,2)),TODAY()),0)</f>
        <v>0</v>
      </c>
      <c r="N100" s="7" t="n">
        <f aca="false">IFERROR(J100/M100*30,0)</f>
        <v>0</v>
      </c>
      <c r="O100" s="9" t="e">
        <f aca="false">MAX(N100-0.5,0)*100*MAX(ABS(L100)-20,0)*2*IF(IF(M100&gt;=384,0,M100)&gt;0,(384-M100)/384,0)*10000</f>
        <v>#VALUE!</v>
      </c>
    </row>
    <row r="101" customFormat="false" ht="12.8" hidden="false" customHeight="false" outlineLevel="0" collapsed="false">
      <c r="A101" s="11" t="n">
        <f aca="false">EXPORT!A101</f>
        <v>0</v>
      </c>
      <c r="B101" s="11" t="n">
        <f aca="false">EXPORT!B101</f>
        <v>0</v>
      </c>
      <c r="C101" s="11" t="str">
        <f aca="false">LEFT(EXPORT!C101,4)</f>
        <v/>
      </c>
      <c r="D101" s="11" t="str">
        <f aca="false">LEFT(EXPORT!D101,4)</f>
        <v/>
      </c>
      <c r="E101" s="6" t="str">
        <f aca="false">CONCATENATE(MID(EXPORT!E101,7,4),"/",MID(EXPORT!E101,4,2),"/",LEFT(EXPORT!E101,2))</f>
        <v>//</v>
      </c>
      <c r="F101" s="11" t="n">
        <f aca="false">EXPORT!G101</f>
        <v>0</v>
      </c>
      <c r="G101" s="11" t="n">
        <f aca="false">EXPORT!H101</f>
        <v>0</v>
      </c>
      <c r="H101" s="12" t="n">
        <f aca="false">IFERROR(D101/100,0)</f>
        <v>0</v>
      </c>
      <c r="I101" s="8" t="e">
        <f aca="false">(C101/100)/F101-1</f>
        <v>#VALUE!</v>
      </c>
      <c r="J101" s="8" t="e">
        <f aca="false">H101/F101-1</f>
        <v>#DIV/0!</v>
      </c>
      <c r="K101" s="11" t="str">
        <f aca="false">LEFT(EXPORT!F101,4)</f>
        <v/>
      </c>
      <c r="L101" s="8" t="e">
        <f aca="false">(C101/100)/(K101/100)-1</f>
        <v>#VALUE!</v>
      </c>
      <c r="M101" s="5" t="n">
        <f aca="true">IFERROR(_xlfn.DAYS(CONCATENATE(LEFT(EXPORT!E101,2),"/",MID(EXPORT!E101,4,2),"/",MID(EXPORT!E101,9,2)),TODAY()),0)</f>
        <v>0</v>
      </c>
      <c r="N101" s="7" t="n">
        <f aca="false">IFERROR(J101/M101*30,0)</f>
        <v>0</v>
      </c>
      <c r="O101" s="9" t="e">
        <f aca="false">MAX(N101-0.5,0)*100*MAX(ABS(L101)-20,0)*2*IF(IF(M101&gt;=384,0,M101)&gt;0,(384-M101)/384,0)*10000</f>
        <v>#VALUE!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13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8" t="e">
        <f aca="false">(C102/100)/F102-1</f>
        <v>#VALUE!</v>
      </c>
      <c r="J102" s="8" t="e">
        <f aca="false">H102/F102-1</f>
        <v>#DIV/0!</v>
      </c>
      <c r="K102" s="5" t="str">
        <f aca="false">LEFT(EXPORT!F102,4)</f>
        <v/>
      </c>
      <c r="L102" s="8" t="e">
        <f aca="false">(C102/100)/(K102/100)-1</f>
        <v>#VALUE!</v>
      </c>
      <c r="M102" s="5" t="n">
        <f aca="true">IFERROR(_xlfn.DAYS(CONCATENATE(LEFT(EXPORT!E102,2),"/",MID(EXPORT!E102,4,2),"/",MID(EXPORT!E102,9,2)),TODAY()),0)</f>
        <v>0</v>
      </c>
      <c r="N102" s="7" t="n">
        <f aca="false">IFERROR(J102/M102*30,0)</f>
        <v>0</v>
      </c>
      <c r="O102" s="9" t="e">
        <f aca="false">MAX(N102-0.5,0)*100*MAX(ABS(L102)-20,0)*2*IF(IF(M102&gt;=384,0,M102)&gt;0,(384-M102)/384,0)*10000</f>
        <v>#VALUE!</v>
      </c>
    </row>
    <row r="103" customFormat="false" ht="12.8" hidden="false" customHeight="false" outlineLevel="0" collapsed="false">
      <c r="A103" s="11" t="n">
        <f aca="false">EXPORT!A103</f>
        <v>0</v>
      </c>
      <c r="B103" s="11" t="n">
        <f aca="false">EXPORT!B103</f>
        <v>0</v>
      </c>
      <c r="C103" s="11" t="str">
        <f aca="false">LEFT(EXPORT!C103,4)</f>
        <v/>
      </c>
      <c r="D103" s="11" t="str">
        <f aca="false">LEFT(EXPORT!D103,4)</f>
        <v/>
      </c>
      <c r="E103" s="6" t="str">
        <f aca="false">CONCATENATE(MID(EXPORT!E103,7,4),"/",MID(EXPORT!E103,4,2),"/",LEFT(EXPORT!E103,2))</f>
        <v>//</v>
      </c>
      <c r="F103" s="11" t="n">
        <f aca="false">EXPORT!G103</f>
        <v>0</v>
      </c>
      <c r="G103" s="11" t="n">
        <f aca="false">EXPORT!H103</f>
        <v>0</v>
      </c>
      <c r="H103" s="12" t="n">
        <f aca="false">IFERROR(D103/100,0)</f>
        <v>0</v>
      </c>
      <c r="I103" s="8" t="e">
        <f aca="false">(C103/100)/F103-1</f>
        <v>#VALUE!</v>
      </c>
      <c r="J103" s="8" t="e">
        <f aca="false">H103/F103-1</f>
        <v>#DIV/0!</v>
      </c>
      <c r="K103" s="11" t="str">
        <f aca="false">LEFT(EXPORT!F103,4)</f>
        <v/>
      </c>
      <c r="L103" s="8" t="e">
        <f aca="false">(C103/100)/(K103/100)-1</f>
        <v>#VALUE!</v>
      </c>
      <c r="M103" s="5" t="n">
        <f aca="true">IFERROR(_xlfn.DAYS(CONCATENATE(LEFT(EXPORT!E103,2),"/",MID(EXPORT!E103,4,2),"/",MID(EXPORT!E103,9,2)),TODAY()),0)</f>
        <v>0</v>
      </c>
      <c r="N103" s="7" t="n">
        <f aca="false">IFERROR(J103/M103*30,0)</f>
        <v>0</v>
      </c>
      <c r="O103" s="9" t="e">
        <f aca="false">MAX(N103-0.5,0)*100*MAX(ABS(L103)-20,0)*2*IF(IF(M103&gt;=384,0,M103)&gt;0,(384-M103)/384,0)*10000</f>
        <v>#VALUE!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13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8" t="e">
        <f aca="false">(C104/100)/F104-1</f>
        <v>#VALUE!</v>
      </c>
      <c r="J104" s="8" t="e">
        <f aca="false">H104/F104-1</f>
        <v>#DIV/0!</v>
      </c>
      <c r="K104" s="5" t="str">
        <f aca="false">LEFT(EXPORT!F104,4)</f>
        <v/>
      </c>
      <c r="L104" s="8" t="e">
        <f aca="false">(C104/100)/(K104/100)-1</f>
        <v>#VALUE!</v>
      </c>
      <c r="M104" s="5" t="n">
        <f aca="true">IFERROR(_xlfn.DAYS(CONCATENATE(LEFT(EXPORT!E104,2),"/",MID(EXPORT!E104,4,2),"/",MID(EXPORT!E104,9,2)),TODAY()),0)</f>
        <v>0</v>
      </c>
      <c r="N104" s="7" t="n">
        <f aca="false">IFERROR(J104/M104*30,0)</f>
        <v>0</v>
      </c>
      <c r="O104" s="9" t="e">
        <f aca="false">MAX(N104-0.5,0)*100*MAX(ABS(L104)-20,0)*2*IF(IF(M104&gt;=384,0,M104)&gt;0,(384-M104)/384,0)*10000</f>
        <v>#VALUE!</v>
      </c>
    </row>
    <row r="105" customFormat="false" ht="12.8" hidden="false" customHeight="false" outlineLevel="0" collapsed="false">
      <c r="A105" s="11" t="n">
        <f aca="false">EXPORT!A105</f>
        <v>0</v>
      </c>
      <c r="B105" s="11" t="n">
        <f aca="false">EXPORT!B105</f>
        <v>0</v>
      </c>
      <c r="C105" s="11" t="str">
        <f aca="false">LEFT(EXPORT!C105,4)</f>
        <v/>
      </c>
      <c r="D105" s="11" t="str">
        <f aca="false">LEFT(EXPORT!D105,4)</f>
        <v/>
      </c>
      <c r="E105" s="6" t="str">
        <f aca="false">CONCATENATE(MID(EXPORT!E105,7,4),"/",MID(EXPORT!E105,4,2),"/",LEFT(EXPORT!E105,2))</f>
        <v>//</v>
      </c>
      <c r="F105" s="11" t="n">
        <f aca="false">EXPORT!G105</f>
        <v>0</v>
      </c>
      <c r="G105" s="11" t="n">
        <f aca="false">EXPORT!H105</f>
        <v>0</v>
      </c>
      <c r="H105" s="12" t="n">
        <f aca="false">IFERROR(D105/100,0)</f>
        <v>0</v>
      </c>
      <c r="I105" s="8" t="e">
        <f aca="false">(C105/100)/F105-1</f>
        <v>#VALUE!</v>
      </c>
      <c r="J105" s="8" t="e">
        <f aca="false">H105/F105-1</f>
        <v>#DIV/0!</v>
      </c>
      <c r="K105" s="11" t="str">
        <f aca="false">LEFT(EXPORT!F105,4)</f>
        <v/>
      </c>
      <c r="L105" s="8" t="e">
        <f aca="false">(C105/100)/(K105/100)-1</f>
        <v>#VALUE!</v>
      </c>
      <c r="M105" s="5" t="n">
        <f aca="true">IFERROR(_xlfn.DAYS(CONCATENATE(LEFT(EXPORT!E105,2),"/",MID(EXPORT!E105,4,2),"/",MID(EXPORT!E105,9,2)),TODAY()),0)</f>
        <v>0</v>
      </c>
      <c r="N105" s="7" t="n">
        <f aca="false">IFERROR(J105/M105*30,0)</f>
        <v>0</v>
      </c>
      <c r="O105" s="9" t="e">
        <f aca="false">MAX(N105-0.5,0)*100*MAX(ABS(L105)-20,0)*2*IF(IF(M105&gt;=384,0,M105)&gt;0,(384-M105)/384,0)*10000</f>
        <v>#VALUE!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13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8" t="e">
        <f aca="false">(C106/100)/F106-1</f>
        <v>#VALUE!</v>
      </c>
      <c r="J106" s="8" t="e">
        <f aca="false">H106/F106-1</f>
        <v>#DIV/0!</v>
      </c>
      <c r="K106" s="5" t="str">
        <f aca="false">LEFT(EXPORT!F106,4)</f>
        <v/>
      </c>
      <c r="L106" s="8" t="e">
        <f aca="false">(C106/100)/(K106/100)-1</f>
        <v>#VALUE!</v>
      </c>
      <c r="M106" s="5" t="n">
        <f aca="true">IFERROR(_xlfn.DAYS(CONCATENATE(LEFT(EXPORT!E106,2),"/",MID(EXPORT!E106,4,2),"/",MID(EXPORT!E106,9,2)),TODAY()),0)</f>
        <v>0</v>
      </c>
      <c r="N106" s="7" t="n">
        <f aca="false">IFERROR(J106/M106*30,0)</f>
        <v>0</v>
      </c>
      <c r="O106" s="9" t="e">
        <f aca="false">MAX(N106-0.5,0)*100*MAX(ABS(L106)-20,0)*2*IF(IF(M106&gt;=384,0,M106)&gt;0,(384-M106)/384,0)*10000</f>
        <v>#VALUE!</v>
      </c>
    </row>
    <row r="107" customFormat="false" ht="12.8" hidden="false" customHeight="false" outlineLevel="0" collapsed="false">
      <c r="A107" s="11" t="n">
        <f aca="false">EXPORT!A107</f>
        <v>0</v>
      </c>
      <c r="B107" s="11" t="n">
        <f aca="false">EXPORT!B107</f>
        <v>0</v>
      </c>
      <c r="C107" s="11" t="str">
        <f aca="false">LEFT(EXPORT!C107,4)</f>
        <v/>
      </c>
      <c r="D107" s="11" t="str">
        <f aca="false">LEFT(EXPORT!D107,4)</f>
        <v/>
      </c>
      <c r="E107" s="6" t="str">
        <f aca="false">CONCATENATE(MID(EXPORT!E107,7,4),"/",MID(EXPORT!E107,4,2),"/",LEFT(EXPORT!E107,2))</f>
        <v>//</v>
      </c>
      <c r="F107" s="11" t="n">
        <f aca="false">EXPORT!G107</f>
        <v>0</v>
      </c>
      <c r="G107" s="11" t="n">
        <f aca="false">EXPORT!H107</f>
        <v>0</v>
      </c>
      <c r="H107" s="12" t="n">
        <f aca="false">IFERROR(D107/100,0)</f>
        <v>0</v>
      </c>
      <c r="I107" s="8" t="e">
        <f aca="false">(C107/100)/F107-1</f>
        <v>#VALUE!</v>
      </c>
      <c r="J107" s="8" t="e">
        <f aca="false">H107/F107-1</f>
        <v>#DIV/0!</v>
      </c>
      <c r="K107" s="11" t="str">
        <f aca="false">LEFT(EXPORT!F107,4)</f>
        <v/>
      </c>
      <c r="L107" s="8" t="e">
        <f aca="false">(C107/100)/(K107/100)-1</f>
        <v>#VALUE!</v>
      </c>
      <c r="M107" s="5" t="n">
        <f aca="true">IFERROR(_xlfn.DAYS(CONCATENATE(LEFT(EXPORT!E107,2),"/",MID(EXPORT!E107,4,2),"/",MID(EXPORT!E107,9,2)),TODAY()),0)</f>
        <v>0</v>
      </c>
      <c r="N107" s="7" t="n">
        <f aca="false">IFERROR(J107/M107*30,0)</f>
        <v>0</v>
      </c>
      <c r="O107" s="9" t="e">
        <f aca="false">MAX(N107-0.5,0)*100*MAX(ABS(L107)-20,0)*2*IF(IF(M107&gt;=384,0,M107)&gt;0,(384-M107)/384,0)*10000</f>
        <v>#VALUE!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13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8" t="e">
        <f aca="false">(C108/100)/F108-1</f>
        <v>#VALUE!</v>
      </c>
      <c r="J108" s="8" t="e">
        <f aca="false">H108/F108-1</f>
        <v>#DIV/0!</v>
      </c>
      <c r="K108" s="5" t="str">
        <f aca="false">LEFT(EXPORT!F108,4)</f>
        <v/>
      </c>
      <c r="L108" s="8" t="e">
        <f aca="false">(C108/100)/(K108/100)-1</f>
        <v>#VALUE!</v>
      </c>
      <c r="M108" s="5" t="n">
        <f aca="true">IFERROR(_xlfn.DAYS(CONCATENATE(LEFT(EXPORT!E108,2),"/",MID(EXPORT!E108,4,2),"/",MID(EXPORT!E108,9,2)),TODAY()),0)</f>
        <v>0</v>
      </c>
      <c r="N108" s="7" t="n">
        <f aca="false">IFERROR(J108/M108*30,0)</f>
        <v>0</v>
      </c>
      <c r="O108" s="9" t="e">
        <f aca="false">MAX(N108-0.5,0)*100*MAX(ABS(L108)-20,0)*2*IF(IF(M108&gt;=384,0,M108)&gt;0,(384-M108)/384,0)*10000</f>
        <v>#VALUE!</v>
      </c>
    </row>
    <row r="109" customFormat="false" ht="12.8" hidden="false" customHeight="false" outlineLevel="0" collapsed="false">
      <c r="A109" s="11" t="n">
        <f aca="false">EXPORT!A109</f>
        <v>0</v>
      </c>
      <c r="B109" s="11" t="n">
        <f aca="false">EXPORT!B109</f>
        <v>0</v>
      </c>
      <c r="C109" s="11" t="str">
        <f aca="false">LEFT(EXPORT!C109,4)</f>
        <v/>
      </c>
      <c r="D109" s="11" t="str">
        <f aca="false">LEFT(EXPORT!D109,4)</f>
        <v/>
      </c>
      <c r="E109" s="6" t="str">
        <f aca="false">CONCATENATE(MID(EXPORT!E109,7,4),"/",MID(EXPORT!E109,4,2),"/",LEFT(EXPORT!E109,2))</f>
        <v>//</v>
      </c>
      <c r="F109" s="11" t="n">
        <f aca="false">EXPORT!G109</f>
        <v>0</v>
      </c>
      <c r="G109" s="11" t="n">
        <f aca="false">EXPORT!H109</f>
        <v>0</v>
      </c>
      <c r="H109" s="12" t="n">
        <f aca="false">IFERROR(D109/100,0)</f>
        <v>0</v>
      </c>
      <c r="I109" s="8" t="e">
        <f aca="false">(C109/100)/F109-1</f>
        <v>#VALUE!</v>
      </c>
      <c r="J109" s="8" t="e">
        <f aca="false">H109/F109-1</f>
        <v>#DIV/0!</v>
      </c>
      <c r="K109" s="11" t="str">
        <f aca="false">LEFT(EXPORT!F109,4)</f>
        <v/>
      </c>
      <c r="L109" s="8" t="e">
        <f aca="false">(C109/100)/(K109/100)-1</f>
        <v>#VALUE!</v>
      </c>
      <c r="M109" s="5" t="n">
        <f aca="true">IFERROR(_xlfn.DAYS(CONCATENATE(LEFT(EXPORT!E109,2),"/",MID(EXPORT!E109,4,2),"/",MID(EXPORT!E109,9,2)),TODAY()),0)</f>
        <v>0</v>
      </c>
      <c r="N109" s="7" t="n">
        <f aca="false">IFERROR(J109/M109*30,0)</f>
        <v>0</v>
      </c>
      <c r="O109" s="9" t="e">
        <f aca="false">MAX(N109-0.5,0)*100*MAX(ABS(L109)-20,0)*2*IF(IF(M109&gt;=384,0,M109)&gt;0,(384-M109)/384,0)*10000</f>
        <v>#VALUE!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13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8" t="e">
        <f aca="false">(C110/100)/F110-1</f>
        <v>#VALUE!</v>
      </c>
      <c r="J110" s="8" t="e">
        <f aca="false">H110/F110-1</f>
        <v>#DIV/0!</v>
      </c>
      <c r="K110" s="5" t="str">
        <f aca="false">LEFT(EXPORT!F110,4)</f>
        <v/>
      </c>
      <c r="L110" s="8" t="e">
        <f aca="false">(C110/100)/(K110/100)-1</f>
        <v>#VALUE!</v>
      </c>
      <c r="M110" s="5" t="n">
        <f aca="true">IFERROR(_xlfn.DAYS(CONCATENATE(LEFT(EXPORT!E110,2),"/",MID(EXPORT!E110,4,2),"/",MID(EXPORT!E110,9,2)),TODAY()),0)</f>
        <v>0</v>
      </c>
      <c r="N110" s="7" t="n">
        <f aca="false">IFERROR(J110/M110*30,0)</f>
        <v>0</v>
      </c>
      <c r="O110" s="9" t="e">
        <f aca="false">MAX(N110-0.5,0)*100*MAX(ABS(L110)-20,0)*2*IF(IF(M110&gt;=384,0,M110)&gt;0,(384-M110)/384,0)*10000</f>
        <v>#VALUE!</v>
      </c>
    </row>
    <row r="111" customFormat="false" ht="12.8" hidden="false" customHeight="false" outlineLevel="0" collapsed="false">
      <c r="A111" s="11" t="n">
        <f aca="false">EXPORT!A111</f>
        <v>0</v>
      </c>
      <c r="B111" s="11" t="n">
        <f aca="false">EXPORT!B111</f>
        <v>0</v>
      </c>
      <c r="C111" s="11" t="str">
        <f aca="false">LEFT(EXPORT!C111,4)</f>
        <v/>
      </c>
      <c r="D111" s="11" t="str">
        <f aca="false">LEFT(EXPORT!D111,4)</f>
        <v/>
      </c>
      <c r="E111" s="6" t="str">
        <f aca="false">CONCATENATE(MID(EXPORT!E111,7,4),"/",MID(EXPORT!E111,4,2),"/",LEFT(EXPORT!E111,2))</f>
        <v>//</v>
      </c>
      <c r="F111" s="11" t="n">
        <f aca="false">EXPORT!G111</f>
        <v>0</v>
      </c>
      <c r="G111" s="11" t="n">
        <f aca="false">EXPORT!H111</f>
        <v>0</v>
      </c>
      <c r="H111" s="12" t="n">
        <f aca="false">IFERROR(D111/100,0)</f>
        <v>0</v>
      </c>
      <c r="I111" s="8" t="e">
        <f aca="false">(C111/100)/F111-1</f>
        <v>#VALUE!</v>
      </c>
      <c r="J111" s="8" t="e">
        <f aca="false">H111/F111-1</f>
        <v>#DIV/0!</v>
      </c>
      <c r="K111" s="11" t="str">
        <f aca="false">LEFT(EXPORT!F111,4)</f>
        <v/>
      </c>
      <c r="L111" s="8" t="e">
        <f aca="false">(C111/100)/(K111/100)-1</f>
        <v>#VALUE!</v>
      </c>
      <c r="M111" s="5" t="n">
        <f aca="true">IFERROR(_xlfn.DAYS(CONCATENATE(LEFT(EXPORT!E111,2),"/",MID(EXPORT!E111,4,2),"/",MID(EXPORT!E111,9,2)),TODAY()),0)</f>
        <v>0</v>
      </c>
      <c r="N111" s="7" t="n">
        <f aca="false">IFERROR(J111/M111*30,0)</f>
        <v>0</v>
      </c>
      <c r="O111" s="9" t="e">
        <f aca="false">MAX(N111-0.5,0)*100*MAX(ABS(L111)-20,0)*2*IF(IF(M111&gt;=384,0,M111)&gt;0,(384-M111)/384,0)*10000</f>
        <v>#VALUE!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13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8" t="e">
        <f aca="false">(C112/100)/F112-1</f>
        <v>#VALUE!</v>
      </c>
      <c r="J112" s="8" t="e">
        <f aca="false">H112/F112-1</f>
        <v>#DIV/0!</v>
      </c>
      <c r="K112" s="5" t="str">
        <f aca="false">LEFT(EXPORT!F112,4)</f>
        <v/>
      </c>
      <c r="L112" s="8" t="e">
        <f aca="false">(C112/100)/(K112/100)-1</f>
        <v>#VALUE!</v>
      </c>
      <c r="M112" s="5" t="n">
        <f aca="true">IFERROR(_xlfn.DAYS(CONCATENATE(LEFT(EXPORT!E112,2),"/",MID(EXPORT!E112,4,2),"/",MID(EXPORT!E112,9,2)),TODAY()),0)</f>
        <v>0</v>
      </c>
      <c r="N112" s="7" t="n">
        <f aca="false">IFERROR(J112/M112*30,0)</f>
        <v>0</v>
      </c>
      <c r="O112" s="9" t="e">
        <f aca="false">MAX(N112-0.5,0)*100*MAX(ABS(L112)-20,0)*2*IF(IF(M112&gt;=384,0,M112)&gt;0,(384-M112)/384,0)*10000</f>
        <v>#VALUE!</v>
      </c>
    </row>
    <row r="113" customFormat="false" ht="12.8" hidden="false" customHeight="false" outlineLevel="0" collapsed="false">
      <c r="A113" s="11" t="n">
        <f aca="false">EXPORT!A113</f>
        <v>0</v>
      </c>
      <c r="B113" s="11" t="n">
        <f aca="false">EXPORT!B113</f>
        <v>0</v>
      </c>
      <c r="C113" s="11" t="str">
        <f aca="false">LEFT(EXPORT!C113,4)</f>
        <v/>
      </c>
      <c r="D113" s="11" t="str">
        <f aca="false">LEFT(EXPORT!D113,4)</f>
        <v/>
      </c>
      <c r="E113" s="6" t="str">
        <f aca="false">CONCATENATE(MID(EXPORT!E113,7,4),"/",MID(EXPORT!E113,4,2),"/",LEFT(EXPORT!E113,2))</f>
        <v>//</v>
      </c>
      <c r="F113" s="11" t="n">
        <f aca="false">EXPORT!G113</f>
        <v>0</v>
      </c>
      <c r="G113" s="11" t="n">
        <f aca="false">EXPORT!H113</f>
        <v>0</v>
      </c>
      <c r="H113" s="12" t="n">
        <f aca="false">IFERROR(D113/100,0)</f>
        <v>0</v>
      </c>
      <c r="I113" s="8" t="e">
        <f aca="false">(C113/100)/F113-1</f>
        <v>#VALUE!</v>
      </c>
      <c r="J113" s="8" t="e">
        <f aca="false">H113/F113-1</f>
        <v>#DIV/0!</v>
      </c>
      <c r="K113" s="11" t="str">
        <f aca="false">LEFT(EXPORT!F113,4)</f>
        <v/>
      </c>
      <c r="L113" s="8" t="e">
        <f aca="false">(C113/100)/(K113/100)-1</f>
        <v>#VALUE!</v>
      </c>
      <c r="M113" s="5" t="n">
        <f aca="true">IFERROR(_xlfn.DAYS(CONCATENATE(LEFT(EXPORT!E113,2),"/",MID(EXPORT!E113,4,2),"/",MID(EXPORT!E113,9,2)),TODAY()),0)</f>
        <v>0</v>
      </c>
      <c r="N113" s="7" t="n">
        <f aca="false">IFERROR(J113/M113*30,0)</f>
        <v>0</v>
      </c>
      <c r="O113" s="9" t="e">
        <f aca="false">MAX(N113-0.5,0)*100*MAX(ABS(L113)-20,0)*2*IF(IF(M113&gt;=384,0,M113)&gt;0,(384-M113)/384,0)*10000</f>
        <v>#VALUE!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13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8" t="e">
        <f aca="false">(C114/100)/F114-1</f>
        <v>#VALUE!</v>
      </c>
      <c r="J114" s="8" t="e">
        <f aca="false">H114/F114-1</f>
        <v>#DIV/0!</v>
      </c>
      <c r="K114" s="5" t="str">
        <f aca="false">LEFT(EXPORT!F114,4)</f>
        <v/>
      </c>
      <c r="L114" s="8" t="e">
        <f aca="false">(C114/100)/(K114/100)-1</f>
        <v>#VALUE!</v>
      </c>
      <c r="M114" s="5" t="n">
        <f aca="true">IFERROR(_xlfn.DAYS(CONCATENATE(LEFT(EXPORT!E114,2),"/",MID(EXPORT!E114,4,2),"/",MID(EXPORT!E114,9,2)),TODAY()),0)</f>
        <v>0</v>
      </c>
      <c r="N114" s="7" t="n">
        <f aca="false">IFERROR(J114/M114*30,0)</f>
        <v>0</v>
      </c>
      <c r="O114" s="9" t="e">
        <f aca="false">MAX(N114-0.5,0)*100*MAX(ABS(L114)-20,0)*2*IF(IF(M114&gt;=384,0,M114)&gt;0,(384-M114)/384,0)*10000</f>
        <v>#VALUE!</v>
      </c>
    </row>
    <row r="115" customFormat="false" ht="12.8" hidden="false" customHeight="false" outlineLevel="0" collapsed="false">
      <c r="A115" s="11" t="n">
        <f aca="false">EXPORT!A115</f>
        <v>0</v>
      </c>
      <c r="B115" s="11" t="n">
        <f aca="false">EXPORT!B115</f>
        <v>0</v>
      </c>
      <c r="C115" s="11" t="str">
        <f aca="false">LEFT(EXPORT!C115,4)</f>
        <v/>
      </c>
      <c r="D115" s="11" t="str">
        <f aca="false">LEFT(EXPORT!D115,4)</f>
        <v/>
      </c>
      <c r="E115" s="6" t="str">
        <f aca="false">CONCATENATE(MID(EXPORT!E115,7,4),"/",MID(EXPORT!E115,4,2),"/",LEFT(EXPORT!E115,2))</f>
        <v>//</v>
      </c>
      <c r="F115" s="11" t="n">
        <f aca="false">EXPORT!G115</f>
        <v>0</v>
      </c>
      <c r="G115" s="11" t="n">
        <f aca="false">EXPORT!H115</f>
        <v>0</v>
      </c>
      <c r="H115" s="12" t="n">
        <f aca="false">IFERROR(D115/100,0)</f>
        <v>0</v>
      </c>
      <c r="I115" s="8" t="e">
        <f aca="false">(C115/100)/F115-1</f>
        <v>#VALUE!</v>
      </c>
      <c r="J115" s="8" t="e">
        <f aca="false">H115/F115-1</f>
        <v>#DIV/0!</v>
      </c>
      <c r="K115" s="11" t="str">
        <f aca="false">LEFT(EXPORT!F115,4)</f>
        <v/>
      </c>
      <c r="L115" s="8" t="e">
        <f aca="false">(C115/100)/(K115/100)-1</f>
        <v>#VALUE!</v>
      </c>
      <c r="M115" s="5" t="n">
        <f aca="true">IFERROR(_xlfn.DAYS(CONCATENATE(LEFT(EXPORT!E115,2),"/",MID(EXPORT!E115,4,2),"/",MID(EXPORT!E115,9,2)),TODAY()),0)</f>
        <v>0</v>
      </c>
      <c r="N115" s="7" t="n">
        <f aca="false">IFERROR(J115/M115*30,0)</f>
        <v>0</v>
      </c>
      <c r="O115" s="9" t="e">
        <f aca="false">MAX(N115-0.5,0)*100*MAX(ABS(L115)-20,0)*2*IF(IF(M115&gt;=384,0,M115)&gt;0,(384-M115)/384,0)*10000</f>
        <v>#VALUE!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13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8" t="e">
        <f aca="false">(C116/100)/F116-1</f>
        <v>#VALUE!</v>
      </c>
      <c r="J116" s="8" t="e">
        <f aca="false">H116/F116-1</f>
        <v>#DIV/0!</v>
      </c>
      <c r="K116" s="5" t="str">
        <f aca="false">LEFT(EXPORT!F116,4)</f>
        <v/>
      </c>
      <c r="L116" s="8" t="e">
        <f aca="false">(C116/100)/(K116/100)-1</f>
        <v>#VALUE!</v>
      </c>
      <c r="M116" s="5" t="n">
        <f aca="true">IFERROR(_xlfn.DAYS(CONCATENATE(LEFT(EXPORT!E116,2),"/",MID(EXPORT!E116,4,2),"/",MID(EXPORT!E116,9,2)),TODAY()),0)</f>
        <v>0</v>
      </c>
      <c r="N116" s="7" t="n">
        <f aca="false">IFERROR(J116/M116*30,0)</f>
        <v>0</v>
      </c>
      <c r="O116" s="9" t="e">
        <f aca="false">MAX(N116-0.5,0)*100*MAX(ABS(L116)-20,0)*2*IF(IF(M116&gt;=384,0,M116)&gt;0,(384-M116)/384,0)*10000</f>
        <v>#VALUE!</v>
      </c>
    </row>
    <row r="117" customFormat="false" ht="12.8" hidden="false" customHeight="false" outlineLevel="0" collapsed="false">
      <c r="A117" s="11" t="n">
        <f aca="false">EXPORT!A117</f>
        <v>0</v>
      </c>
      <c r="B117" s="11" t="n">
        <f aca="false">EXPORT!B117</f>
        <v>0</v>
      </c>
      <c r="C117" s="11" t="str">
        <f aca="false">LEFT(EXPORT!C117,4)</f>
        <v/>
      </c>
      <c r="D117" s="11" t="str">
        <f aca="false">LEFT(EXPORT!D117,4)</f>
        <v/>
      </c>
      <c r="E117" s="6" t="str">
        <f aca="false">CONCATENATE(MID(EXPORT!E117,7,4),"/",MID(EXPORT!E117,4,2),"/",LEFT(EXPORT!E117,2))</f>
        <v>//</v>
      </c>
      <c r="F117" s="11" t="n">
        <f aca="false">EXPORT!G117</f>
        <v>0</v>
      </c>
      <c r="G117" s="11" t="n">
        <f aca="false">EXPORT!H117</f>
        <v>0</v>
      </c>
      <c r="H117" s="12" t="n">
        <f aca="false">IFERROR(D117/100,0)</f>
        <v>0</v>
      </c>
      <c r="I117" s="8" t="e">
        <f aca="false">(C117/100)/F117-1</f>
        <v>#VALUE!</v>
      </c>
      <c r="J117" s="8" t="e">
        <f aca="false">H117/F117-1</f>
        <v>#DIV/0!</v>
      </c>
      <c r="K117" s="11" t="str">
        <f aca="false">LEFT(EXPORT!F117,4)</f>
        <v/>
      </c>
      <c r="L117" s="8" t="e">
        <f aca="false">(C117/100)/(K117/100)-1</f>
        <v>#VALUE!</v>
      </c>
      <c r="M117" s="5" t="n">
        <f aca="true">IFERROR(_xlfn.DAYS(CONCATENATE(LEFT(EXPORT!E117,2),"/",MID(EXPORT!E117,4,2),"/",MID(EXPORT!E117,9,2)),TODAY()),0)</f>
        <v>0</v>
      </c>
      <c r="N117" s="7" t="n">
        <f aca="false">IFERROR(J117/M117*30,0)</f>
        <v>0</v>
      </c>
      <c r="O117" s="9" t="e">
        <f aca="false">MAX(N117-0.5,0)*100*MAX(ABS(L117)-20,0)*2*IF(IF(M117&gt;=384,0,M117)&gt;0,(384-M117)/384,0)*10000</f>
        <v>#VALUE!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13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8" t="e">
        <f aca="false">(C118/100)/F118-1</f>
        <v>#VALUE!</v>
      </c>
      <c r="J118" s="8" t="e">
        <f aca="false">H118/F118-1</f>
        <v>#DIV/0!</v>
      </c>
      <c r="K118" s="5" t="str">
        <f aca="false">LEFT(EXPORT!F118,4)</f>
        <v/>
      </c>
      <c r="L118" s="8" t="e">
        <f aca="false">(C118/100)/(K118/100)-1</f>
        <v>#VALUE!</v>
      </c>
      <c r="M118" s="5" t="n">
        <f aca="true">IFERROR(_xlfn.DAYS(CONCATENATE(LEFT(EXPORT!E118,2),"/",MID(EXPORT!E118,4,2),"/",MID(EXPORT!E118,9,2)),TODAY()),0)</f>
        <v>0</v>
      </c>
      <c r="N118" s="7" t="n">
        <f aca="false">IFERROR(J118/M118*30,0)</f>
        <v>0</v>
      </c>
      <c r="O118" s="9" t="e">
        <f aca="false">MAX(N118-0.5,0)*100*MAX(ABS(L118)-20,0)*2*IF(IF(M118&gt;=384,0,M118)&gt;0,(384-M118)/384,0)*10000</f>
        <v>#VALUE!</v>
      </c>
    </row>
    <row r="119" customFormat="false" ht="12.8" hidden="false" customHeight="false" outlineLevel="0" collapsed="false">
      <c r="A119" s="11" t="n">
        <f aca="false">EXPORT!A119</f>
        <v>0</v>
      </c>
      <c r="B119" s="11" t="n">
        <f aca="false">EXPORT!B119</f>
        <v>0</v>
      </c>
      <c r="C119" s="11" t="str">
        <f aca="false">LEFT(EXPORT!C119,4)</f>
        <v/>
      </c>
      <c r="D119" s="11" t="str">
        <f aca="false">LEFT(EXPORT!D119,4)</f>
        <v/>
      </c>
      <c r="E119" s="6" t="str">
        <f aca="false">CONCATENATE(MID(EXPORT!E119,7,4),"/",MID(EXPORT!E119,4,2),"/",LEFT(EXPORT!E119,2))</f>
        <v>//</v>
      </c>
      <c r="F119" s="11" t="n">
        <f aca="false">EXPORT!G119</f>
        <v>0</v>
      </c>
      <c r="G119" s="11" t="n">
        <f aca="false">EXPORT!H119</f>
        <v>0</v>
      </c>
      <c r="H119" s="12" t="n">
        <f aca="false">IFERROR(D119/100,0)</f>
        <v>0</v>
      </c>
      <c r="I119" s="8" t="e">
        <f aca="false">(C119/100)/F119-1</f>
        <v>#VALUE!</v>
      </c>
      <c r="J119" s="8" t="e">
        <f aca="false">H119/F119-1</f>
        <v>#DIV/0!</v>
      </c>
      <c r="K119" s="11" t="str">
        <f aca="false">LEFT(EXPORT!F119,4)</f>
        <v/>
      </c>
      <c r="L119" s="8" t="e">
        <f aca="false">(C119/100)/(K119/100)-1</f>
        <v>#VALUE!</v>
      </c>
      <c r="M119" s="5" t="n">
        <f aca="true">IFERROR(_xlfn.DAYS(CONCATENATE(LEFT(EXPORT!E119,2),"/",MID(EXPORT!E119,4,2),"/",MID(EXPORT!E119,9,2)),TODAY()),0)</f>
        <v>0</v>
      </c>
      <c r="N119" s="7" t="n">
        <f aca="false">IFERROR(J119/M119*30,0)</f>
        <v>0</v>
      </c>
      <c r="O119" s="9" t="e">
        <f aca="false">MAX(N119-0.5,0)*100*MAX(ABS(L119)-20,0)*2*IF(IF(M119&gt;=384,0,M119)&gt;0,(384-M119)/384,0)*10000</f>
        <v>#VALUE!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13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8" t="e">
        <f aca="false">(C120/100)/F120-1</f>
        <v>#VALUE!</v>
      </c>
      <c r="J120" s="8" t="e">
        <f aca="false">H120/F120-1</f>
        <v>#DIV/0!</v>
      </c>
      <c r="K120" s="5" t="str">
        <f aca="false">LEFT(EXPORT!F120,4)</f>
        <v/>
      </c>
      <c r="L120" s="8" t="e">
        <f aca="false">(C120/100)/(K120/100)-1</f>
        <v>#VALUE!</v>
      </c>
      <c r="M120" s="5" t="n">
        <f aca="true">IFERROR(_xlfn.DAYS(CONCATENATE(LEFT(EXPORT!E120,2),"/",MID(EXPORT!E120,4,2),"/",MID(EXPORT!E120,9,2)),TODAY()),0)</f>
        <v>0</v>
      </c>
      <c r="N120" s="7" t="n">
        <f aca="false">IFERROR(J120/M120*30,0)</f>
        <v>0</v>
      </c>
      <c r="O120" s="9" t="e">
        <f aca="false">MAX(N120-0.5,0)*100*MAX(ABS(L120)-20,0)*2*IF(IF(M120&gt;=384,0,M120)&gt;0,(384-M120)/384,0)*10000</f>
        <v>#VALUE!</v>
      </c>
    </row>
    <row r="121" customFormat="false" ht="12.8" hidden="false" customHeight="false" outlineLevel="0" collapsed="false">
      <c r="A121" s="11" t="n">
        <f aca="false">EXPORT!A121</f>
        <v>0</v>
      </c>
      <c r="B121" s="11" t="n">
        <f aca="false">EXPORT!B121</f>
        <v>0</v>
      </c>
      <c r="C121" s="11" t="str">
        <f aca="false">LEFT(EXPORT!C121,4)</f>
        <v/>
      </c>
      <c r="D121" s="11" t="str">
        <f aca="false">LEFT(EXPORT!D121,4)</f>
        <v/>
      </c>
      <c r="E121" s="6" t="str">
        <f aca="false">CONCATENATE(MID(EXPORT!E121,7,4),"/",MID(EXPORT!E121,4,2),"/",LEFT(EXPORT!E121,2))</f>
        <v>//</v>
      </c>
      <c r="F121" s="11" t="n">
        <f aca="false">EXPORT!G121</f>
        <v>0</v>
      </c>
      <c r="G121" s="11" t="n">
        <f aca="false">EXPORT!H121</f>
        <v>0</v>
      </c>
      <c r="H121" s="12" t="n">
        <f aca="false">IFERROR(D121/100,0)</f>
        <v>0</v>
      </c>
      <c r="I121" s="8" t="e">
        <f aca="false">(C121/100)/F121-1</f>
        <v>#VALUE!</v>
      </c>
      <c r="J121" s="8" t="e">
        <f aca="false">H121/F121-1</f>
        <v>#DIV/0!</v>
      </c>
      <c r="K121" s="11" t="str">
        <f aca="false">LEFT(EXPORT!F121,4)</f>
        <v/>
      </c>
      <c r="L121" s="8" t="e">
        <f aca="false">(C121/100)/(K121/100)-1</f>
        <v>#VALUE!</v>
      </c>
      <c r="M121" s="5" t="n">
        <f aca="true">IFERROR(_xlfn.DAYS(CONCATENATE(LEFT(EXPORT!E121,2),"/",MID(EXPORT!E121,4,2),"/",MID(EXPORT!E121,9,2)),TODAY()),0)</f>
        <v>0</v>
      </c>
      <c r="N121" s="7" t="n">
        <f aca="false">IFERROR(J121/M121*30,0)</f>
        <v>0</v>
      </c>
      <c r="O121" s="9" t="e">
        <f aca="false">MAX(N121-0.5,0)*100*MAX(ABS(L121)-20,0)*2*IF(IF(M121&gt;=384,0,M121)&gt;0,(384-M121)/384,0)*10000</f>
        <v>#VALUE!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13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8" t="e">
        <f aca="false">(C122/100)/F122-1</f>
        <v>#VALUE!</v>
      </c>
      <c r="J122" s="8" t="e">
        <f aca="false">H122/F122-1</f>
        <v>#DIV/0!</v>
      </c>
      <c r="K122" s="5" t="str">
        <f aca="false">LEFT(EXPORT!F122,4)</f>
        <v/>
      </c>
      <c r="L122" s="8" t="e">
        <f aca="false">(C122/100)/(K122/100)-1</f>
        <v>#VALUE!</v>
      </c>
      <c r="M122" s="5" t="n">
        <f aca="true">IFERROR(_xlfn.DAYS(CONCATENATE(LEFT(EXPORT!E122,2),"/",MID(EXPORT!E122,4,2),"/",MID(EXPORT!E122,9,2)),TODAY()),0)</f>
        <v>0</v>
      </c>
      <c r="N122" s="7" t="n">
        <f aca="false">IFERROR(J122/M122*30,0)</f>
        <v>0</v>
      </c>
      <c r="O122" s="9" t="e">
        <f aca="false">MAX(N122-0.5,0)*100*MAX(ABS(L122)-20,0)*2*IF(IF(M122&gt;=384,0,M122)&gt;0,(384-M122)/384,0)*10000</f>
        <v>#VALUE!</v>
      </c>
    </row>
    <row r="123" customFormat="false" ht="12.8" hidden="false" customHeight="false" outlineLevel="0" collapsed="false">
      <c r="A123" s="11" t="n">
        <f aca="false">EXPORT!A123</f>
        <v>0</v>
      </c>
      <c r="B123" s="11" t="n">
        <f aca="false">EXPORT!B123</f>
        <v>0</v>
      </c>
      <c r="C123" s="11" t="str">
        <f aca="false">LEFT(EXPORT!C123,4)</f>
        <v/>
      </c>
      <c r="D123" s="11" t="str">
        <f aca="false">LEFT(EXPORT!D123,4)</f>
        <v/>
      </c>
      <c r="E123" s="6" t="str">
        <f aca="false">CONCATENATE(MID(EXPORT!E123,7,4),"/",MID(EXPORT!E123,4,2),"/",LEFT(EXPORT!E123,2))</f>
        <v>//</v>
      </c>
      <c r="F123" s="11" t="n">
        <f aca="false">EXPORT!G123</f>
        <v>0</v>
      </c>
      <c r="G123" s="11" t="n">
        <f aca="false">EXPORT!H123</f>
        <v>0</v>
      </c>
      <c r="H123" s="12" t="n">
        <f aca="false">IFERROR(D123/100,0)</f>
        <v>0</v>
      </c>
      <c r="I123" s="8" t="e">
        <f aca="false">(C123/100)/F123-1</f>
        <v>#VALUE!</v>
      </c>
      <c r="J123" s="8" t="e">
        <f aca="false">H123/F123-1</f>
        <v>#DIV/0!</v>
      </c>
      <c r="K123" s="11" t="str">
        <f aca="false">LEFT(EXPORT!F123,4)</f>
        <v/>
      </c>
      <c r="L123" s="8" t="e">
        <f aca="false">(C123/100)/(K123/100)-1</f>
        <v>#VALUE!</v>
      </c>
      <c r="M123" s="5" t="n">
        <f aca="true">IFERROR(_xlfn.DAYS(CONCATENATE(LEFT(EXPORT!E123,2),"/",MID(EXPORT!E123,4,2),"/",MID(EXPORT!E123,9,2)),TODAY()),0)</f>
        <v>0</v>
      </c>
      <c r="N123" s="7" t="n">
        <f aca="false">IFERROR(J123/M123*30,0)</f>
        <v>0</v>
      </c>
      <c r="O123" s="9" t="e">
        <f aca="false">MAX(N123-0.5,0)*100*MAX(ABS(L123)-20,0)*2*IF(IF(M123&gt;=384,0,M123)&gt;0,(384-M123)/384,0)*10000</f>
        <v>#VALUE!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13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8" t="e">
        <f aca="false">(C124/100)/F124-1</f>
        <v>#VALUE!</v>
      </c>
      <c r="J124" s="8" t="e">
        <f aca="false">H124/F124-1</f>
        <v>#DIV/0!</v>
      </c>
      <c r="K124" s="5" t="str">
        <f aca="false">LEFT(EXPORT!F124,4)</f>
        <v/>
      </c>
      <c r="L124" s="8" t="e">
        <f aca="false">(C124/100)/(K124/100)-1</f>
        <v>#VALUE!</v>
      </c>
      <c r="M124" s="5" t="n">
        <f aca="true">IFERROR(_xlfn.DAYS(CONCATENATE(LEFT(EXPORT!E124,2),"/",MID(EXPORT!E124,4,2),"/",MID(EXPORT!E124,9,2)),TODAY()),0)</f>
        <v>0</v>
      </c>
      <c r="N124" s="7" t="n">
        <f aca="false">IFERROR(J124/M124*30,0)</f>
        <v>0</v>
      </c>
      <c r="O124" s="9" t="e">
        <f aca="false">MAX(N124-0.5,0)*100*MAX(ABS(L124)-20,0)*2*IF(IF(M124&gt;=384,0,M124)&gt;0,(384-M124)/384,0)*10000</f>
        <v>#VALUE!</v>
      </c>
    </row>
    <row r="125" customFormat="false" ht="12.8" hidden="false" customHeight="false" outlineLevel="0" collapsed="false">
      <c r="A125" s="11" t="n">
        <f aca="false">EXPORT!A125</f>
        <v>0</v>
      </c>
      <c r="B125" s="11" t="n">
        <f aca="false">EXPORT!B125</f>
        <v>0</v>
      </c>
      <c r="C125" s="11" t="str">
        <f aca="false">LEFT(EXPORT!C125,4)</f>
        <v/>
      </c>
      <c r="D125" s="11" t="str">
        <f aca="false">LEFT(EXPORT!D125,4)</f>
        <v/>
      </c>
      <c r="E125" s="6" t="str">
        <f aca="false">CONCATENATE(MID(EXPORT!E125,7,4),"/",MID(EXPORT!E125,4,2),"/",LEFT(EXPORT!E125,2))</f>
        <v>//</v>
      </c>
      <c r="F125" s="11" t="n">
        <f aca="false">EXPORT!G125</f>
        <v>0</v>
      </c>
      <c r="G125" s="11" t="n">
        <f aca="false">EXPORT!H125</f>
        <v>0</v>
      </c>
      <c r="H125" s="12" t="n">
        <f aca="false">IFERROR(D125/100,0)</f>
        <v>0</v>
      </c>
      <c r="I125" s="8" t="e">
        <f aca="false">(C125/100)/F125-1</f>
        <v>#VALUE!</v>
      </c>
      <c r="J125" s="8" t="e">
        <f aca="false">H125/F125-1</f>
        <v>#DIV/0!</v>
      </c>
      <c r="K125" s="11" t="str">
        <f aca="false">LEFT(EXPORT!F125,4)</f>
        <v/>
      </c>
      <c r="L125" s="8" t="e">
        <f aca="false">(C125/100)/(K125/100)-1</f>
        <v>#VALUE!</v>
      </c>
      <c r="M125" s="5" t="n">
        <f aca="true">IFERROR(_xlfn.DAYS(CONCATENATE(LEFT(EXPORT!E125,2),"/",MID(EXPORT!E125,4,2),"/",MID(EXPORT!E125,9,2)),TODAY()),0)</f>
        <v>0</v>
      </c>
      <c r="N125" s="7" t="n">
        <f aca="false">IFERROR(J125/M125*30,0)</f>
        <v>0</v>
      </c>
      <c r="O125" s="9" t="e">
        <f aca="false">MAX(N125-0.5,0)*100*MAX(ABS(L125)-20,0)*2*IF(IF(M125&gt;=384,0,M125)&gt;0,(384-M125)/384,0)*10000</f>
        <v>#VALUE!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13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8" t="e">
        <f aca="false">(C126/100)/F126-1</f>
        <v>#VALUE!</v>
      </c>
      <c r="J126" s="8" t="e">
        <f aca="false">H126/F126-1</f>
        <v>#DIV/0!</v>
      </c>
      <c r="K126" s="5" t="str">
        <f aca="false">LEFT(EXPORT!F126,4)</f>
        <v/>
      </c>
      <c r="L126" s="8" t="e">
        <f aca="false">(C126/100)/(K126/100)-1</f>
        <v>#VALUE!</v>
      </c>
      <c r="M126" s="5" t="n">
        <f aca="true">IFERROR(_xlfn.DAYS(CONCATENATE(LEFT(EXPORT!E126,2),"/",MID(EXPORT!E126,4,2),"/",MID(EXPORT!E126,9,2)),TODAY()),0)</f>
        <v>0</v>
      </c>
      <c r="N126" s="7" t="n">
        <f aca="false">IFERROR(J126/M126*30,0)</f>
        <v>0</v>
      </c>
      <c r="O126" s="9" t="e">
        <f aca="false">MAX(N126-0.5,0)*100*MAX(ABS(L126)-20,0)*2*IF(IF(M126&gt;=384,0,M126)&gt;0,(384-M126)/384,0)*10000</f>
        <v>#VALUE!</v>
      </c>
    </row>
    <row r="127" customFormat="false" ht="12.8" hidden="false" customHeight="false" outlineLevel="0" collapsed="false">
      <c r="A127" s="11" t="n">
        <f aca="false">EXPORT!A127</f>
        <v>0</v>
      </c>
      <c r="B127" s="11" t="n">
        <f aca="false">EXPORT!B127</f>
        <v>0</v>
      </c>
      <c r="C127" s="11" t="str">
        <f aca="false">LEFT(EXPORT!C127,4)</f>
        <v/>
      </c>
      <c r="D127" s="11" t="str">
        <f aca="false">LEFT(EXPORT!D127,4)</f>
        <v/>
      </c>
      <c r="E127" s="6" t="str">
        <f aca="false">CONCATENATE(MID(EXPORT!E127,7,4),"/",MID(EXPORT!E127,4,2),"/",LEFT(EXPORT!E127,2))</f>
        <v>//</v>
      </c>
      <c r="F127" s="11" t="n">
        <f aca="false">EXPORT!G127</f>
        <v>0</v>
      </c>
      <c r="G127" s="11" t="n">
        <f aca="false">EXPORT!H127</f>
        <v>0</v>
      </c>
      <c r="H127" s="12" t="n">
        <f aca="false">IFERROR(D127/100,0)</f>
        <v>0</v>
      </c>
      <c r="I127" s="8" t="e">
        <f aca="false">(C127/100)/F127-1</f>
        <v>#VALUE!</v>
      </c>
      <c r="J127" s="8" t="e">
        <f aca="false">H127/F127-1</f>
        <v>#DIV/0!</v>
      </c>
      <c r="K127" s="11" t="str">
        <f aca="false">LEFT(EXPORT!F127,4)</f>
        <v/>
      </c>
      <c r="L127" s="8" t="e">
        <f aca="false">(C127/100)/(K127/100)-1</f>
        <v>#VALUE!</v>
      </c>
      <c r="M127" s="5" t="n">
        <f aca="true">IFERROR(_xlfn.DAYS(CONCATENATE(LEFT(EXPORT!E127,2),"/",MID(EXPORT!E127,4,2),"/",MID(EXPORT!E127,9,2)),TODAY()),0)</f>
        <v>0</v>
      </c>
      <c r="N127" s="7" t="n">
        <f aca="false">IFERROR(J127/M127*30,0)</f>
        <v>0</v>
      </c>
      <c r="O127" s="9" t="e">
        <f aca="false">MAX(N127-0.5,0)*100*MAX(ABS(L127)-20,0)*2*IF(IF(M127&gt;=384,0,M127)&gt;0,(384-M127)/384,0)*10000</f>
        <v>#VALUE!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13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8" t="e">
        <f aca="false">(C128/100)/F128-1</f>
        <v>#VALUE!</v>
      </c>
      <c r="J128" s="8" t="e">
        <f aca="false">H128/F128-1</f>
        <v>#DIV/0!</v>
      </c>
      <c r="K128" s="5" t="str">
        <f aca="false">LEFT(EXPORT!F128,4)</f>
        <v/>
      </c>
      <c r="L128" s="8" t="e">
        <f aca="false">(C128/100)/(K128/100)-1</f>
        <v>#VALUE!</v>
      </c>
      <c r="M128" s="5" t="n">
        <f aca="true">IFERROR(_xlfn.DAYS(CONCATENATE(LEFT(EXPORT!E128,2),"/",MID(EXPORT!E128,4,2),"/",MID(EXPORT!E128,9,2)),TODAY()),0)</f>
        <v>0</v>
      </c>
      <c r="N128" s="7" t="n">
        <f aca="false">IFERROR(J128/M128*30,0)</f>
        <v>0</v>
      </c>
      <c r="O128" s="9" t="e">
        <f aca="false">MAX(N128-0.5,0)*100*MAX(ABS(L128)-20,0)*2*IF(IF(M128&gt;=384,0,M128)&gt;0,(384-M128)/384,0)*10000</f>
        <v>#VALUE!</v>
      </c>
    </row>
    <row r="129" customFormat="false" ht="12.8" hidden="false" customHeight="false" outlineLevel="0" collapsed="false">
      <c r="A129" s="11" t="n">
        <f aca="false">EXPORT!A129</f>
        <v>0</v>
      </c>
      <c r="B129" s="11" t="n">
        <f aca="false">EXPORT!B129</f>
        <v>0</v>
      </c>
      <c r="C129" s="11" t="str">
        <f aca="false">LEFT(EXPORT!C129,4)</f>
        <v/>
      </c>
      <c r="D129" s="11" t="str">
        <f aca="false">LEFT(EXPORT!D129,4)</f>
        <v/>
      </c>
      <c r="E129" s="6" t="str">
        <f aca="false">CONCATENATE(MID(EXPORT!E129,7,4),"/",MID(EXPORT!E129,4,2),"/",LEFT(EXPORT!E129,2))</f>
        <v>//</v>
      </c>
      <c r="F129" s="11" t="n">
        <f aca="false">EXPORT!G129</f>
        <v>0</v>
      </c>
      <c r="G129" s="11" t="n">
        <f aca="false">EXPORT!H129</f>
        <v>0</v>
      </c>
      <c r="H129" s="12" t="n">
        <f aca="false">IFERROR(D129/100,0)</f>
        <v>0</v>
      </c>
      <c r="I129" s="8" t="e">
        <f aca="false">(C129/100)/F129-1</f>
        <v>#VALUE!</v>
      </c>
      <c r="J129" s="8" t="e">
        <f aca="false">H129/F129-1</f>
        <v>#DIV/0!</v>
      </c>
      <c r="K129" s="11" t="str">
        <f aca="false">LEFT(EXPORT!F129,4)</f>
        <v/>
      </c>
      <c r="L129" s="8" t="e">
        <f aca="false">(C129/100)/(K129/100)-1</f>
        <v>#VALUE!</v>
      </c>
      <c r="M129" s="5" t="n">
        <f aca="true">IFERROR(_xlfn.DAYS(CONCATENATE(LEFT(EXPORT!E129,2),"/",MID(EXPORT!E129,4,2),"/",MID(EXPORT!E129,9,2)),TODAY()),0)</f>
        <v>0</v>
      </c>
      <c r="N129" s="7" t="n">
        <f aca="false">IFERROR(J129/M129*30,0)</f>
        <v>0</v>
      </c>
      <c r="O129" s="9" t="e">
        <f aca="false">MAX(N129-0.5,0)*100*MAX(ABS(L129)-20,0)*2*IF(IF(M129&gt;=384,0,M129)&gt;0,(384-M129)/384,0)*10000</f>
        <v>#VALUE!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13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8" t="e">
        <f aca="false">(C130/100)/F130-1</f>
        <v>#VALUE!</v>
      </c>
      <c r="J130" s="8" t="e">
        <f aca="false">H130/F130-1</f>
        <v>#DIV/0!</v>
      </c>
      <c r="K130" s="5" t="str">
        <f aca="false">LEFT(EXPORT!F130,4)</f>
        <v/>
      </c>
      <c r="L130" s="8" t="e">
        <f aca="false">(C130/100)/(K130/100)-1</f>
        <v>#VALUE!</v>
      </c>
      <c r="M130" s="5" t="n">
        <f aca="true">IFERROR(_xlfn.DAYS(CONCATENATE(LEFT(EXPORT!E130,2),"/",MID(EXPORT!E130,4,2),"/",MID(EXPORT!E130,9,2)),TODAY()),0)</f>
        <v>0</v>
      </c>
      <c r="N130" s="7" t="n">
        <f aca="false">IFERROR(J130/M130*30,0)</f>
        <v>0</v>
      </c>
      <c r="O130" s="9" t="e">
        <f aca="false">MAX(N130-0.5,0)*100*MAX(ABS(L130)-20,0)*2*IF(IF(M130&gt;=384,0,M130)&gt;0,(384-M130)/384,0)*10000</f>
        <v>#VALUE!</v>
      </c>
    </row>
    <row r="131" customFormat="false" ht="12.8" hidden="false" customHeight="false" outlineLevel="0" collapsed="false">
      <c r="A131" s="11" t="n">
        <f aca="false">EXPORT!A131</f>
        <v>0</v>
      </c>
      <c r="B131" s="11" t="n">
        <f aca="false">EXPORT!B131</f>
        <v>0</v>
      </c>
      <c r="C131" s="11" t="str">
        <f aca="false">LEFT(EXPORT!C131,4)</f>
        <v/>
      </c>
      <c r="D131" s="11" t="str">
        <f aca="false">LEFT(EXPORT!D131,4)</f>
        <v/>
      </c>
      <c r="E131" s="6" t="str">
        <f aca="false">CONCATENATE(MID(EXPORT!E131,7,4),"/",MID(EXPORT!E131,4,2),"/",LEFT(EXPORT!E131,2))</f>
        <v>//</v>
      </c>
      <c r="F131" s="11" t="n">
        <f aca="false">EXPORT!G131</f>
        <v>0</v>
      </c>
      <c r="G131" s="11" t="n">
        <f aca="false">EXPORT!H131</f>
        <v>0</v>
      </c>
      <c r="H131" s="12" t="n">
        <f aca="false">IFERROR(D131/100,0)</f>
        <v>0</v>
      </c>
      <c r="I131" s="8" t="e">
        <f aca="false">(C131/100)/F131-1</f>
        <v>#VALUE!</v>
      </c>
      <c r="J131" s="8" t="e">
        <f aca="false">H131/F131-1</f>
        <v>#DIV/0!</v>
      </c>
      <c r="K131" s="11" t="str">
        <f aca="false">LEFT(EXPORT!F131,4)</f>
        <v/>
      </c>
      <c r="L131" s="8" t="e">
        <f aca="false">(C131/100)/(K131/100)-1</f>
        <v>#VALUE!</v>
      </c>
      <c r="M131" s="5" t="n">
        <f aca="true">IFERROR(_xlfn.DAYS(CONCATENATE(LEFT(EXPORT!E131,2),"/",MID(EXPORT!E131,4,2),"/",MID(EXPORT!E131,9,2)),TODAY()),0)</f>
        <v>0</v>
      </c>
      <c r="N131" s="7" t="n">
        <f aca="false">IFERROR(J131/M131*30,0)</f>
        <v>0</v>
      </c>
      <c r="O131" s="9" t="e">
        <f aca="false">MAX(N131-0.5,0)*100*MAX(ABS(L131)-20,0)*2*IF(IF(M131&gt;=384,0,M131)&gt;0,(384-M131)/384,0)*10000</f>
        <v>#VALUE!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13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8" t="e">
        <f aca="false">(C132/100)/F132-1</f>
        <v>#VALUE!</v>
      </c>
      <c r="J132" s="8" t="e">
        <f aca="false">H132/F132-1</f>
        <v>#DIV/0!</v>
      </c>
      <c r="K132" s="5" t="str">
        <f aca="false">LEFT(EXPORT!F132,4)</f>
        <v/>
      </c>
      <c r="L132" s="8" t="e">
        <f aca="false">(C132/100)/(K132/100)-1</f>
        <v>#VALUE!</v>
      </c>
      <c r="M132" s="5" t="n">
        <f aca="true">IFERROR(_xlfn.DAYS(CONCATENATE(LEFT(EXPORT!E132,2),"/",MID(EXPORT!E132,4,2),"/",MID(EXPORT!E132,9,2)),TODAY()),0)</f>
        <v>0</v>
      </c>
      <c r="N132" s="7" t="n">
        <f aca="false">IFERROR(J132/M132*30,0)</f>
        <v>0</v>
      </c>
      <c r="O132" s="9" t="e">
        <f aca="false">MAX(N132-0.5,0)*100*MAX(ABS(L132)-20,0)*2*IF(IF(M132&gt;=384,0,M132)&gt;0,(384-M132)/384,0)*10000</f>
        <v>#VALUE!</v>
      </c>
    </row>
    <row r="133" customFormat="false" ht="12.8" hidden="false" customHeight="false" outlineLevel="0" collapsed="false">
      <c r="A133" s="11" t="n">
        <f aca="false">EXPORT!A133</f>
        <v>0</v>
      </c>
      <c r="B133" s="11" t="n">
        <f aca="false">EXPORT!B133</f>
        <v>0</v>
      </c>
      <c r="C133" s="11" t="str">
        <f aca="false">LEFT(EXPORT!C133,4)</f>
        <v/>
      </c>
      <c r="D133" s="11" t="str">
        <f aca="false">LEFT(EXPORT!D133,4)</f>
        <v/>
      </c>
      <c r="E133" s="6" t="str">
        <f aca="false">CONCATENATE(MID(EXPORT!E133,7,4),"/",MID(EXPORT!E133,4,2),"/",LEFT(EXPORT!E133,2))</f>
        <v>//</v>
      </c>
      <c r="F133" s="11" t="n">
        <f aca="false">EXPORT!G133</f>
        <v>0</v>
      </c>
      <c r="G133" s="11" t="n">
        <f aca="false">EXPORT!H133</f>
        <v>0</v>
      </c>
      <c r="H133" s="12" t="n">
        <f aca="false">IFERROR(D133/100,0)</f>
        <v>0</v>
      </c>
      <c r="I133" s="8" t="e">
        <f aca="false">(C133/100)/F133-1</f>
        <v>#VALUE!</v>
      </c>
      <c r="J133" s="8" t="e">
        <f aca="false">H133/F133-1</f>
        <v>#DIV/0!</v>
      </c>
      <c r="K133" s="11" t="str">
        <f aca="false">LEFT(EXPORT!F133,4)</f>
        <v/>
      </c>
      <c r="L133" s="8" t="e">
        <f aca="false">(C133/100)/(K133/100)-1</f>
        <v>#VALUE!</v>
      </c>
      <c r="M133" s="5" t="n">
        <f aca="true">IFERROR(_xlfn.DAYS(CONCATENATE(LEFT(EXPORT!E133,2),"/",MID(EXPORT!E133,4,2),"/",MID(EXPORT!E133,9,2)),TODAY()),0)</f>
        <v>0</v>
      </c>
      <c r="N133" s="7" t="n">
        <f aca="false">IFERROR(J133/M133*30,0)</f>
        <v>0</v>
      </c>
      <c r="O133" s="9" t="e">
        <f aca="false">MAX(N133-0.5,0)*100*MAX(ABS(L133)-20,0)*2*IF(IF(M133&gt;=384,0,M133)&gt;0,(384-M133)/384,0)*10000</f>
        <v>#VALUE!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13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8" t="e">
        <f aca="false">(C134/100)/F134-1</f>
        <v>#VALUE!</v>
      </c>
      <c r="J134" s="8" t="e">
        <f aca="false">H134/F134-1</f>
        <v>#DIV/0!</v>
      </c>
      <c r="K134" s="5" t="str">
        <f aca="false">LEFT(EXPORT!F134,4)</f>
        <v/>
      </c>
      <c r="L134" s="8" t="e">
        <f aca="false">(C134/100)/(K134/100)-1</f>
        <v>#VALUE!</v>
      </c>
      <c r="M134" s="5" t="n">
        <f aca="true">IFERROR(_xlfn.DAYS(CONCATENATE(LEFT(EXPORT!E134,2),"/",MID(EXPORT!E134,4,2),"/",MID(EXPORT!E134,9,2)),TODAY()),0)</f>
        <v>0</v>
      </c>
      <c r="N134" s="7" t="n">
        <f aca="false">IFERROR(J134/M134*30,0)</f>
        <v>0</v>
      </c>
      <c r="O134" s="9" t="e">
        <f aca="false">MAX(N134-0.5,0)*100*MAX(ABS(L134)-20,0)*2*IF(IF(M134&gt;=384,0,M134)&gt;0,(384-M134)/384,0)*10000</f>
        <v>#VALUE!</v>
      </c>
    </row>
    <row r="135" customFormat="false" ht="12.8" hidden="false" customHeight="false" outlineLevel="0" collapsed="false">
      <c r="A135" s="11" t="n">
        <f aca="false">EXPORT!A135</f>
        <v>0</v>
      </c>
      <c r="B135" s="11" t="n">
        <f aca="false">EXPORT!B135</f>
        <v>0</v>
      </c>
      <c r="C135" s="11" t="str">
        <f aca="false">LEFT(EXPORT!C135,4)</f>
        <v/>
      </c>
      <c r="D135" s="11" t="str">
        <f aca="false">LEFT(EXPORT!D135,4)</f>
        <v/>
      </c>
      <c r="E135" s="6" t="str">
        <f aca="false">CONCATENATE(MID(EXPORT!E135,7,4),"/",MID(EXPORT!E135,4,2),"/",LEFT(EXPORT!E135,2))</f>
        <v>//</v>
      </c>
      <c r="F135" s="11" t="n">
        <f aca="false">EXPORT!G135</f>
        <v>0</v>
      </c>
      <c r="G135" s="11" t="n">
        <f aca="false">EXPORT!H135</f>
        <v>0</v>
      </c>
      <c r="H135" s="12" t="n">
        <f aca="false">IFERROR(D135/100,0)</f>
        <v>0</v>
      </c>
      <c r="I135" s="8" t="e">
        <f aca="false">(C135/100)/F135-1</f>
        <v>#VALUE!</v>
      </c>
      <c r="J135" s="8" t="e">
        <f aca="false">H135/F135-1</f>
        <v>#DIV/0!</v>
      </c>
      <c r="K135" s="11" t="str">
        <f aca="false">LEFT(EXPORT!F135,4)</f>
        <v/>
      </c>
      <c r="L135" s="8" t="e">
        <f aca="false">(C135/100)/(K135/100)-1</f>
        <v>#VALUE!</v>
      </c>
      <c r="M135" s="5" t="n">
        <f aca="true">IFERROR(_xlfn.DAYS(CONCATENATE(LEFT(EXPORT!E135,2),"/",MID(EXPORT!E135,4,2),"/",MID(EXPORT!E135,9,2)),TODAY()),0)</f>
        <v>0</v>
      </c>
      <c r="N135" s="7" t="n">
        <f aca="false">IFERROR(J135/M135*30,0)</f>
        <v>0</v>
      </c>
      <c r="O135" s="9" t="e">
        <f aca="false">MAX(N135-0.5,0)*100*MAX(ABS(L135)-20,0)*2*IF(IF(M135&gt;=384,0,M135)&gt;0,(384-M135)/384,0)*10000</f>
        <v>#VALUE!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13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8" t="e">
        <f aca="false">(C136/100)/F136-1</f>
        <v>#VALUE!</v>
      </c>
      <c r="J136" s="8" t="e">
        <f aca="false">H136/F136-1</f>
        <v>#DIV/0!</v>
      </c>
      <c r="K136" s="5" t="str">
        <f aca="false">LEFT(EXPORT!F136,4)</f>
        <v/>
      </c>
      <c r="L136" s="8" t="e">
        <f aca="false">(C136/100)/(K136/100)-1</f>
        <v>#VALUE!</v>
      </c>
      <c r="M136" s="5" t="n">
        <f aca="true">IFERROR(_xlfn.DAYS(CONCATENATE(LEFT(EXPORT!E136,2),"/",MID(EXPORT!E136,4,2),"/",MID(EXPORT!E136,9,2)),TODAY()),0)</f>
        <v>0</v>
      </c>
      <c r="N136" s="7" t="n">
        <f aca="false">IFERROR(J136/M136*30,0)</f>
        <v>0</v>
      </c>
      <c r="O136" s="9" t="e">
        <f aca="false">MAX(N136-0.5,0)*100*MAX(ABS(L136)-20,0)*2*IF(IF(M136&gt;=384,0,M136)&gt;0,(384-M136)/384,0)*10000</f>
        <v>#VALUE!</v>
      </c>
    </row>
    <row r="137" customFormat="false" ht="12.8" hidden="false" customHeight="false" outlineLevel="0" collapsed="false">
      <c r="A137" s="11" t="n">
        <f aca="false">EXPORT!A137</f>
        <v>0</v>
      </c>
      <c r="B137" s="11" t="n">
        <f aca="false">EXPORT!B137</f>
        <v>0</v>
      </c>
      <c r="C137" s="11" t="str">
        <f aca="false">LEFT(EXPORT!C137,4)</f>
        <v/>
      </c>
      <c r="D137" s="11" t="str">
        <f aca="false">LEFT(EXPORT!D137,4)</f>
        <v/>
      </c>
      <c r="E137" s="6" t="str">
        <f aca="false">CONCATENATE(MID(EXPORT!E137,7,4),"/",MID(EXPORT!E137,4,2),"/",LEFT(EXPORT!E137,2))</f>
        <v>//</v>
      </c>
      <c r="F137" s="11" t="n">
        <f aca="false">EXPORT!G137</f>
        <v>0</v>
      </c>
      <c r="G137" s="11" t="n">
        <f aca="false">EXPORT!H137</f>
        <v>0</v>
      </c>
      <c r="H137" s="12" t="n">
        <f aca="false">IFERROR(D137/100,0)</f>
        <v>0</v>
      </c>
      <c r="I137" s="8" t="e">
        <f aca="false">(C137/100)/F137-1</f>
        <v>#VALUE!</v>
      </c>
      <c r="J137" s="8" t="e">
        <f aca="false">H137/F137-1</f>
        <v>#DIV/0!</v>
      </c>
      <c r="K137" s="11" t="str">
        <f aca="false">LEFT(EXPORT!F137,4)</f>
        <v/>
      </c>
      <c r="L137" s="8" t="e">
        <f aca="false">(C137/100)/(K137/100)-1</f>
        <v>#VALUE!</v>
      </c>
      <c r="M137" s="5" t="n">
        <f aca="true">IFERROR(_xlfn.DAYS(CONCATENATE(LEFT(EXPORT!E137,2),"/",MID(EXPORT!E137,4,2),"/",MID(EXPORT!E137,9,2)),TODAY()),0)</f>
        <v>0</v>
      </c>
      <c r="N137" s="7" t="n">
        <f aca="false">IFERROR(J137/M137*30,0)</f>
        <v>0</v>
      </c>
      <c r="O137" s="9" t="e">
        <f aca="false">MAX(N137-0.5,0)*100*MAX(ABS(L137)-20,0)*2*IF(IF(M137&gt;=384,0,M137)&gt;0,(384-M137)/384,0)*10000</f>
        <v>#VALUE!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13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8" t="e">
        <f aca="false">(C138/100)/F138-1</f>
        <v>#VALUE!</v>
      </c>
      <c r="J138" s="8" t="e">
        <f aca="false">H138/F138-1</f>
        <v>#DIV/0!</v>
      </c>
      <c r="K138" s="5" t="str">
        <f aca="false">LEFT(EXPORT!F138,4)</f>
        <v/>
      </c>
      <c r="L138" s="8" t="e">
        <f aca="false">(C138/100)/(K138/100)-1</f>
        <v>#VALUE!</v>
      </c>
      <c r="M138" s="5" t="n">
        <f aca="true">IFERROR(_xlfn.DAYS(CONCATENATE(LEFT(EXPORT!E138,2),"/",MID(EXPORT!E138,4,2),"/",MID(EXPORT!E138,9,2)),TODAY()),0)</f>
        <v>0</v>
      </c>
      <c r="N138" s="7" t="n">
        <f aca="false">IFERROR(J138/M138*30,0)</f>
        <v>0</v>
      </c>
      <c r="O138" s="9" t="e">
        <f aca="false">MAX(N138-0.5,0)*100*MAX(ABS(L138)-20,0)*2*IF(IF(M138&gt;=384,0,M138)&gt;0,(384-M138)/384,0)*10000</f>
        <v>#VALUE!</v>
      </c>
    </row>
    <row r="139" customFormat="false" ht="12.8" hidden="false" customHeight="false" outlineLevel="0" collapsed="false">
      <c r="A139" s="11" t="n">
        <f aca="false">EXPORT!A139</f>
        <v>0</v>
      </c>
      <c r="B139" s="11" t="n">
        <f aca="false">EXPORT!B139</f>
        <v>0</v>
      </c>
      <c r="C139" s="11" t="str">
        <f aca="false">LEFT(EXPORT!C139,4)</f>
        <v/>
      </c>
      <c r="D139" s="11" t="str">
        <f aca="false">LEFT(EXPORT!D139,4)</f>
        <v/>
      </c>
      <c r="E139" s="6" t="str">
        <f aca="false">CONCATENATE(MID(EXPORT!E139,7,4),"/",MID(EXPORT!E139,4,2),"/",LEFT(EXPORT!E139,2))</f>
        <v>//</v>
      </c>
      <c r="F139" s="11" t="n">
        <f aca="false">EXPORT!G139</f>
        <v>0</v>
      </c>
      <c r="G139" s="11" t="n">
        <f aca="false">EXPORT!H139</f>
        <v>0</v>
      </c>
      <c r="H139" s="12" t="n">
        <f aca="false">IFERROR(D139/100,0)</f>
        <v>0</v>
      </c>
      <c r="I139" s="8" t="e">
        <f aca="false">(C139/100)/F139-1</f>
        <v>#VALUE!</v>
      </c>
      <c r="J139" s="8" t="e">
        <f aca="false">H139/F139-1</f>
        <v>#DIV/0!</v>
      </c>
      <c r="K139" s="11" t="str">
        <f aca="false">LEFT(EXPORT!F139,4)</f>
        <v/>
      </c>
      <c r="L139" s="8" t="e">
        <f aca="false">(C139/100)/(K139/100)-1</f>
        <v>#VALUE!</v>
      </c>
      <c r="M139" s="5" t="n">
        <f aca="true">IFERROR(_xlfn.DAYS(CONCATENATE(LEFT(EXPORT!E139,2),"/",MID(EXPORT!E139,4,2),"/",MID(EXPORT!E139,9,2)),TODAY()),0)</f>
        <v>0</v>
      </c>
      <c r="N139" s="7" t="n">
        <f aca="false">IFERROR(J139/M139*30,0)</f>
        <v>0</v>
      </c>
      <c r="O139" s="9" t="e">
        <f aca="false">MAX(N139-0.5,0)*100*MAX(ABS(L139)-20,0)*2*IF(IF(M139&gt;=384,0,M139)&gt;0,(384-M139)/384,0)*10000</f>
        <v>#VALUE!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13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8" t="e">
        <f aca="false">(C140/100)/F140-1</f>
        <v>#VALUE!</v>
      </c>
      <c r="J140" s="8" t="e">
        <f aca="false">H140/F140-1</f>
        <v>#DIV/0!</v>
      </c>
      <c r="K140" s="5" t="str">
        <f aca="false">LEFT(EXPORT!F140,4)</f>
        <v/>
      </c>
      <c r="L140" s="8" t="e">
        <f aca="false">(C140/100)/(K140/100)-1</f>
        <v>#VALUE!</v>
      </c>
      <c r="M140" s="5" t="n">
        <f aca="true">IFERROR(_xlfn.DAYS(CONCATENATE(LEFT(EXPORT!E140,2),"/",MID(EXPORT!E140,4,2),"/",MID(EXPORT!E140,9,2)),TODAY()),0)</f>
        <v>0</v>
      </c>
      <c r="N140" s="7" t="n">
        <f aca="false">IFERROR(J140/M140*30,0)</f>
        <v>0</v>
      </c>
      <c r="O140" s="9" t="e">
        <f aca="false">MAX(N140-0.5,0)*100*MAX(ABS(L140)-20,0)*2*IF(IF(M140&gt;=384,0,M140)&gt;0,(384-M140)/384,0)*10000</f>
        <v>#VALUE!</v>
      </c>
    </row>
    <row r="141" customFormat="false" ht="12.8" hidden="false" customHeight="false" outlineLevel="0" collapsed="false">
      <c r="A141" s="11" t="n">
        <f aca="false">EXPORT!A141</f>
        <v>0</v>
      </c>
      <c r="B141" s="11" t="n">
        <f aca="false">EXPORT!B141</f>
        <v>0</v>
      </c>
      <c r="C141" s="11" t="str">
        <f aca="false">LEFT(EXPORT!C141,4)</f>
        <v/>
      </c>
      <c r="D141" s="11" t="str">
        <f aca="false">LEFT(EXPORT!D141,4)</f>
        <v/>
      </c>
      <c r="E141" s="6" t="str">
        <f aca="false">CONCATENATE(MID(EXPORT!E141,7,4),"/",MID(EXPORT!E141,4,2),"/",LEFT(EXPORT!E141,2))</f>
        <v>//</v>
      </c>
      <c r="F141" s="11" t="n">
        <f aca="false">EXPORT!G141</f>
        <v>0</v>
      </c>
      <c r="G141" s="11" t="n">
        <f aca="false">EXPORT!H141</f>
        <v>0</v>
      </c>
      <c r="H141" s="12" t="n">
        <f aca="false">IFERROR(D141/100,0)</f>
        <v>0</v>
      </c>
      <c r="I141" s="8" t="e">
        <f aca="false">(C141/100)/F141-1</f>
        <v>#VALUE!</v>
      </c>
      <c r="J141" s="8" t="e">
        <f aca="false">H141/F141-1</f>
        <v>#DIV/0!</v>
      </c>
      <c r="K141" s="11" t="str">
        <f aca="false">LEFT(EXPORT!F141,4)</f>
        <v/>
      </c>
      <c r="L141" s="8" t="e">
        <f aca="false">(C141/100)/(K141/100)-1</f>
        <v>#VALUE!</v>
      </c>
      <c r="M141" s="5" t="n">
        <f aca="true">IFERROR(_xlfn.DAYS(CONCATENATE(LEFT(EXPORT!E141,2),"/",MID(EXPORT!E141,4,2),"/",MID(EXPORT!E141,9,2)),TODAY()),0)</f>
        <v>0</v>
      </c>
      <c r="N141" s="7" t="n">
        <f aca="false">IFERROR(J141/M141*30,0)</f>
        <v>0</v>
      </c>
      <c r="O141" s="9" t="e">
        <f aca="false">MAX(N141-0.5,0)*100*MAX(ABS(L141)-20,0)*2*IF(IF(M141&gt;=384,0,M141)&gt;0,(384-M141)/384,0)*10000</f>
        <v>#VALUE!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13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8" t="e">
        <f aca="false">(C142/100)/F142-1</f>
        <v>#VALUE!</v>
      </c>
      <c r="J142" s="8" t="e">
        <f aca="false">H142/F142-1</f>
        <v>#DIV/0!</v>
      </c>
      <c r="K142" s="5" t="str">
        <f aca="false">LEFT(EXPORT!F142,4)</f>
        <v/>
      </c>
      <c r="L142" s="8" t="e">
        <f aca="false">(C142/100)/(K142/100)-1</f>
        <v>#VALUE!</v>
      </c>
      <c r="M142" s="5" t="n">
        <f aca="true">IFERROR(_xlfn.DAYS(CONCATENATE(LEFT(EXPORT!E142,2),"/",MID(EXPORT!E142,4,2),"/",MID(EXPORT!E142,9,2)),TODAY()),0)</f>
        <v>0</v>
      </c>
      <c r="N142" s="7" t="n">
        <f aca="false">IFERROR(J142/M142*30,0)</f>
        <v>0</v>
      </c>
      <c r="O142" s="9" t="e">
        <f aca="false">MAX(N142-0.5,0)*100*MAX(ABS(L142)-20,0)*2*IF(IF(M142&gt;=384,0,M142)&gt;0,(384-M142)/384,0)*10000</f>
        <v>#VALUE!</v>
      </c>
    </row>
    <row r="143" customFormat="false" ht="12.8" hidden="false" customHeight="false" outlineLevel="0" collapsed="false">
      <c r="A143" s="11" t="n">
        <f aca="false">EXPORT!A143</f>
        <v>0</v>
      </c>
      <c r="B143" s="11" t="n">
        <f aca="false">EXPORT!B143</f>
        <v>0</v>
      </c>
      <c r="C143" s="11" t="str">
        <f aca="false">LEFT(EXPORT!C143,4)</f>
        <v/>
      </c>
      <c r="D143" s="11" t="str">
        <f aca="false">LEFT(EXPORT!D143,4)</f>
        <v/>
      </c>
      <c r="E143" s="6" t="str">
        <f aca="false">CONCATENATE(MID(EXPORT!E143,7,4),"/",MID(EXPORT!E143,4,2),"/",LEFT(EXPORT!E143,2))</f>
        <v>//</v>
      </c>
      <c r="F143" s="11" t="n">
        <f aca="false">EXPORT!G143</f>
        <v>0</v>
      </c>
      <c r="G143" s="11" t="n">
        <f aca="false">EXPORT!H143</f>
        <v>0</v>
      </c>
      <c r="H143" s="12" t="n">
        <f aca="false">IFERROR(D143/100,0)</f>
        <v>0</v>
      </c>
      <c r="I143" s="8" t="e">
        <f aca="false">(C143/100)/F143-1</f>
        <v>#VALUE!</v>
      </c>
      <c r="J143" s="8" t="e">
        <f aca="false">H143/F143-1</f>
        <v>#DIV/0!</v>
      </c>
      <c r="K143" s="11" t="str">
        <f aca="false">LEFT(EXPORT!F143,4)</f>
        <v/>
      </c>
      <c r="L143" s="8" t="e">
        <f aca="false">(C143/100)/(K143/100)-1</f>
        <v>#VALUE!</v>
      </c>
      <c r="M143" s="5" t="n">
        <f aca="true">IFERROR(_xlfn.DAYS(CONCATENATE(LEFT(EXPORT!E143,2),"/",MID(EXPORT!E143,4,2),"/",MID(EXPORT!E143,9,2)),TODAY()),0)</f>
        <v>0</v>
      </c>
      <c r="N143" s="7" t="n">
        <f aca="false">IFERROR(J143/M143*30,0)</f>
        <v>0</v>
      </c>
      <c r="O143" s="9" t="e">
        <f aca="false">MAX(N143-0.5,0)*100*MAX(ABS(L143)-20,0)*2*IF(IF(M143&gt;=384,0,M143)&gt;0,(384-M143)/384,0)*10000</f>
        <v>#VALUE!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13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8" t="e">
        <f aca="false">(C144/100)/F144-1</f>
        <v>#VALUE!</v>
      </c>
      <c r="J144" s="8" t="e">
        <f aca="false">H144/F144-1</f>
        <v>#DIV/0!</v>
      </c>
      <c r="K144" s="5" t="str">
        <f aca="false">LEFT(EXPORT!F144,4)</f>
        <v/>
      </c>
      <c r="L144" s="8" t="e">
        <f aca="false">(C144/100)/(K144/100)-1</f>
        <v>#VALUE!</v>
      </c>
      <c r="M144" s="5" t="n">
        <f aca="true">IFERROR(_xlfn.DAYS(CONCATENATE(LEFT(EXPORT!E144,2),"/",MID(EXPORT!E144,4,2),"/",MID(EXPORT!E144,9,2)),TODAY()),0)</f>
        <v>0</v>
      </c>
      <c r="N144" s="7" t="n">
        <f aca="false">IFERROR(J144/M144*30,0)</f>
        <v>0</v>
      </c>
      <c r="O144" s="9" t="e">
        <f aca="false">MAX(N144-0.5,0)*100*MAX(ABS(L144)-20,0)*2*IF(IF(M144&gt;=384,0,M144)&gt;0,(384-M144)/384,0)*10000</f>
        <v>#VALUE!</v>
      </c>
    </row>
    <row r="145" customFormat="false" ht="12.8" hidden="false" customHeight="false" outlineLevel="0" collapsed="false">
      <c r="A145" s="11" t="n">
        <f aca="false">EXPORT!A145</f>
        <v>0</v>
      </c>
      <c r="B145" s="11" t="n">
        <f aca="false">EXPORT!B145</f>
        <v>0</v>
      </c>
      <c r="C145" s="11" t="str">
        <f aca="false">LEFT(EXPORT!C145,4)</f>
        <v/>
      </c>
      <c r="D145" s="11" t="str">
        <f aca="false">LEFT(EXPORT!D145,4)</f>
        <v/>
      </c>
      <c r="E145" s="6" t="str">
        <f aca="false">CONCATENATE(MID(EXPORT!E145,7,4),"/",MID(EXPORT!E145,4,2),"/",LEFT(EXPORT!E145,2))</f>
        <v>//</v>
      </c>
      <c r="F145" s="11" t="n">
        <f aca="false">EXPORT!G145</f>
        <v>0</v>
      </c>
      <c r="G145" s="11" t="n">
        <f aca="false">EXPORT!H145</f>
        <v>0</v>
      </c>
      <c r="H145" s="12" t="n">
        <f aca="false">IFERROR(D145/100,0)</f>
        <v>0</v>
      </c>
      <c r="I145" s="8" t="e">
        <f aca="false">(C145/100)/F145-1</f>
        <v>#VALUE!</v>
      </c>
      <c r="J145" s="8" t="e">
        <f aca="false">H145/F145-1</f>
        <v>#DIV/0!</v>
      </c>
      <c r="K145" s="11" t="str">
        <f aca="false">LEFT(EXPORT!F145,4)</f>
        <v/>
      </c>
      <c r="L145" s="8" t="e">
        <f aca="false">(C145/100)/(K145/100)-1</f>
        <v>#VALUE!</v>
      </c>
      <c r="M145" s="5" t="n">
        <f aca="true">IFERROR(_xlfn.DAYS(CONCATENATE(LEFT(EXPORT!E145,2),"/",MID(EXPORT!E145,4,2),"/",MID(EXPORT!E145,9,2)),TODAY()),0)</f>
        <v>0</v>
      </c>
      <c r="N145" s="7" t="n">
        <f aca="false">IFERROR(J145/M145*30,0)</f>
        <v>0</v>
      </c>
      <c r="O145" s="9" t="e">
        <f aca="false">MAX(N145-0.5,0)*100*MAX(ABS(L145)-20,0)*2*IF(IF(M145&gt;=384,0,M145)&gt;0,(384-M145)/384,0)*10000</f>
        <v>#VALUE!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13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8" t="e">
        <f aca="false">(C146/100)/F146-1</f>
        <v>#VALUE!</v>
      </c>
      <c r="J146" s="8" t="e">
        <f aca="false">H146/F146-1</f>
        <v>#DIV/0!</v>
      </c>
      <c r="K146" s="5" t="str">
        <f aca="false">LEFT(EXPORT!F146,4)</f>
        <v/>
      </c>
      <c r="L146" s="8" t="e">
        <f aca="false">(C146/100)/(K146/100)-1</f>
        <v>#VALUE!</v>
      </c>
      <c r="M146" s="5" t="n">
        <f aca="true">IFERROR(_xlfn.DAYS(CONCATENATE(LEFT(EXPORT!E146,2),"/",MID(EXPORT!E146,4,2),"/",MID(EXPORT!E146,9,2)),TODAY()),0)</f>
        <v>0</v>
      </c>
      <c r="N146" s="7" t="n">
        <f aca="false">IFERROR(J146/M146*30,0)</f>
        <v>0</v>
      </c>
      <c r="O146" s="9" t="e">
        <f aca="false">MAX(N146-0.5,0)*100*MAX(ABS(L146)-20,0)*2*IF(IF(M146&gt;=384,0,M146)&gt;0,(384-M146)/384,0)*10000</f>
        <v>#VALUE!</v>
      </c>
    </row>
    <row r="147" customFormat="false" ht="12.8" hidden="false" customHeight="false" outlineLevel="0" collapsed="false">
      <c r="A147" s="11" t="n">
        <f aca="false">EXPORT!A147</f>
        <v>0</v>
      </c>
      <c r="B147" s="11" t="n">
        <f aca="false">EXPORT!B147</f>
        <v>0</v>
      </c>
      <c r="C147" s="11" t="str">
        <f aca="false">LEFT(EXPORT!C147,4)</f>
        <v/>
      </c>
      <c r="D147" s="11" t="str">
        <f aca="false">LEFT(EXPORT!D147,4)</f>
        <v/>
      </c>
      <c r="E147" s="6" t="str">
        <f aca="false">CONCATENATE(MID(EXPORT!E147,7,4),"/",MID(EXPORT!E147,4,2),"/",LEFT(EXPORT!E147,2))</f>
        <v>//</v>
      </c>
      <c r="F147" s="11" t="n">
        <f aca="false">EXPORT!G147</f>
        <v>0</v>
      </c>
      <c r="G147" s="11" t="n">
        <f aca="false">EXPORT!H147</f>
        <v>0</v>
      </c>
      <c r="H147" s="12" t="n">
        <f aca="false">IFERROR(D147/100,0)</f>
        <v>0</v>
      </c>
      <c r="I147" s="8" t="e">
        <f aca="false">(C147/100)/F147-1</f>
        <v>#VALUE!</v>
      </c>
      <c r="J147" s="8" t="e">
        <f aca="false">H147/F147-1</f>
        <v>#DIV/0!</v>
      </c>
      <c r="K147" s="11" t="str">
        <f aca="false">LEFT(EXPORT!F147,4)</f>
        <v/>
      </c>
      <c r="L147" s="8" t="e">
        <f aca="false">(C147/100)/(K147/100)-1</f>
        <v>#VALUE!</v>
      </c>
      <c r="M147" s="5" t="n">
        <f aca="true">IFERROR(_xlfn.DAYS(CONCATENATE(LEFT(EXPORT!E147,2),"/",MID(EXPORT!E147,4,2),"/",MID(EXPORT!E147,9,2)),TODAY()),0)</f>
        <v>0</v>
      </c>
      <c r="N147" s="7" t="n">
        <f aca="false">IFERROR(J147/M147*30,0)</f>
        <v>0</v>
      </c>
      <c r="O147" s="9" t="e">
        <f aca="false">MAX(N147-0.5,0)*100*MAX(ABS(L147)-20,0)*2*IF(IF(M147&gt;=384,0,M147)&gt;0,(384-M147)/384,0)*10000</f>
        <v>#VALUE!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13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8" t="e">
        <f aca="false">(C148/100)/F148-1</f>
        <v>#VALUE!</v>
      </c>
      <c r="J148" s="8" t="e">
        <f aca="false">H148/F148-1</f>
        <v>#DIV/0!</v>
      </c>
      <c r="K148" s="5" t="str">
        <f aca="false">LEFT(EXPORT!F148,4)</f>
        <v/>
      </c>
      <c r="L148" s="8" t="e">
        <f aca="false">(C148/100)/(K148/100)-1</f>
        <v>#VALUE!</v>
      </c>
      <c r="M148" s="5" t="n">
        <f aca="true">IFERROR(_xlfn.DAYS(CONCATENATE(LEFT(EXPORT!E148,2),"/",MID(EXPORT!E148,4,2),"/",MID(EXPORT!E148,9,2)),TODAY()),0)</f>
        <v>0</v>
      </c>
      <c r="N148" s="7" t="n">
        <f aca="false">IFERROR(J148/M148*30,0)</f>
        <v>0</v>
      </c>
      <c r="O148" s="9" t="e">
        <f aca="false">MAX(N148-0.5,0)*100*MAX(ABS(L148)-20,0)*2*IF(IF(M148&gt;=384,0,M148)&gt;0,(384-M148)/384,0)*10000</f>
        <v>#VALUE!</v>
      </c>
    </row>
    <row r="149" customFormat="false" ht="12.8" hidden="false" customHeight="false" outlineLevel="0" collapsed="false">
      <c r="A149" s="11" t="n">
        <f aca="false">EXPORT!A149</f>
        <v>0</v>
      </c>
      <c r="B149" s="11" t="n">
        <f aca="false">EXPORT!B149</f>
        <v>0</v>
      </c>
      <c r="C149" s="11" t="str">
        <f aca="false">LEFT(EXPORT!C149,4)</f>
        <v/>
      </c>
      <c r="D149" s="11" t="str">
        <f aca="false">LEFT(EXPORT!D149,4)</f>
        <v/>
      </c>
      <c r="E149" s="6" t="str">
        <f aca="false">CONCATENATE(MID(EXPORT!E149,7,4),"/",MID(EXPORT!E149,4,2),"/",LEFT(EXPORT!E149,2))</f>
        <v>//</v>
      </c>
      <c r="F149" s="11" t="n">
        <f aca="false">EXPORT!G149</f>
        <v>0</v>
      </c>
      <c r="G149" s="11" t="n">
        <f aca="false">EXPORT!H149</f>
        <v>0</v>
      </c>
      <c r="H149" s="12" t="n">
        <f aca="false">IFERROR(D149/100,0)</f>
        <v>0</v>
      </c>
      <c r="I149" s="8" t="e">
        <f aca="false">(C149/100)/F149-1</f>
        <v>#VALUE!</v>
      </c>
      <c r="J149" s="8" t="e">
        <f aca="false">H149/F149-1</f>
        <v>#DIV/0!</v>
      </c>
      <c r="K149" s="11" t="str">
        <f aca="false">LEFT(EXPORT!F149,4)</f>
        <v/>
      </c>
      <c r="L149" s="8" t="e">
        <f aca="false">(C149/100)/(K149/100)-1</f>
        <v>#VALUE!</v>
      </c>
      <c r="M149" s="5" t="n">
        <f aca="true">IFERROR(_xlfn.DAYS(CONCATENATE(LEFT(EXPORT!E149,2),"/",MID(EXPORT!E149,4,2),"/",MID(EXPORT!E149,9,2)),TODAY()),0)</f>
        <v>0</v>
      </c>
      <c r="N149" s="7" t="n">
        <f aca="false">IFERROR(J149/M149*30,0)</f>
        <v>0</v>
      </c>
      <c r="O149" s="9" t="e">
        <f aca="false">MAX(N149-0.5,0)*100*MAX(ABS(L149)-20,0)*2*IF(IF(M149&gt;=384,0,M149)&gt;0,(384-M149)/384,0)*10000</f>
        <v>#VALUE!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13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8" t="e">
        <f aca="false">(C150/100)/F150-1</f>
        <v>#VALUE!</v>
      </c>
      <c r="J150" s="8" t="e">
        <f aca="false">H150/F150-1</f>
        <v>#DIV/0!</v>
      </c>
      <c r="K150" s="5" t="str">
        <f aca="false">LEFT(EXPORT!F150,4)</f>
        <v/>
      </c>
      <c r="L150" s="8" t="e">
        <f aca="false">(C150/100)/(K150/100)-1</f>
        <v>#VALUE!</v>
      </c>
      <c r="M150" s="5" t="n">
        <f aca="true">IFERROR(_xlfn.DAYS(CONCATENATE(LEFT(EXPORT!E150,2),"/",MID(EXPORT!E150,4,2),"/",MID(EXPORT!E150,9,2)),TODAY()),0)</f>
        <v>0</v>
      </c>
      <c r="N150" s="7" t="n">
        <f aca="false">IFERROR(J150/M150*30,0)</f>
        <v>0</v>
      </c>
      <c r="O150" s="9" t="e">
        <f aca="false">MAX(N150-0.5,0)*100*MAX(ABS(L150)-20,0)*2*IF(IF(M150&gt;=384,0,M150)&gt;0,(384-M150)/384,0)*10000</f>
        <v>#VALUE!</v>
      </c>
    </row>
    <row r="151" customFormat="false" ht="12.8" hidden="false" customHeight="false" outlineLevel="0" collapsed="false">
      <c r="A151" s="11" t="n">
        <f aca="false">EXPORT!A151</f>
        <v>0</v>
      </c>
      <c r="B151" s="11" t="n">
        <f aca="false">EXPORT!B151</f>
        <v>0</v>
      </c>
      <c r="C151" s="11" t="str">
        <f aca="false">LEFT(EXPORT!C151,4)</f>
        <v/>
      </c>
      <c r="D151" s="11" t="str">
        <f aca="false">LEFT(EXPORT!D151,4)</f>
        <v/>
      </c>
      <c r="E151" s="6" t="str">
        <f aca="false">CONCATENATE(MID(EXPORT!E151,7,4),"/",MID(EXPORT!E151,4,2),"/",LEFT(EXPORT!E151,2))</f>
        <v>//</v>
      </c>
      <c r="F151" s="11" t="n">
        <f aca="false">EXPORT!G151</f>
        <v>0</v>
      </c>
      <c r="G151" s="11" t="n">
        <f aca="false">EXPORT!H151</f>
        <v>0</v>
      </c>
      <c r="H151" s="12" t="n">
        <f aca="false">IFERROR(D151/100,0)</f>
        <v>0</v>
      </c>
      <c r="I151" s="8" t="e">
        <f aca="false">(C151/100)/F151-1</f>
        <v>#VALUE!</v>
      </c>
      <c r="J151" s="8" t="e">
        <f aca="false">H151/F151-1</f>
        <v>#DIV/0!</v>
      </c>
      <c r="K151" s="11" t="str">
        <f aca="false">LEFT(EXPORT!F151,4)</f>
        <v/>
      </c>
      <c r="L151" s="8" t="e">
        <f aca="false">(C151/100)/(K151/100)-1</f>
        <v>#VALUE!</v>
      </c>
      <c r="M151" s="5" t="n">
        <f aca="true">IFERROR(_xlfn.DAYS(CONCATENATE(LEFT(EXPORT!E151,2),"/",MID(EXPORT!E151,4,2),"/",MID(EXPORT!E151,9,2)),TODAY()),0)</f>
        <v>0</v>
      </c>
      <c r="N151" s="7" t="n">
        <f aca="false">IFERROR(J151/M151*30,0)</f>
        <v>0</v>
      </c>
      <c r="O151" s="9" t="e">
        <f aca="false">MAX(N151-0.5,0)*100*MAX(ABS(L151)-20,0)*2*IF(IF(M151&gt;=384,0,M151)&gt;0,(384-M151)/384,0)*10000</f>
        <v>#VALUE!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13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8" t="e">
        <f aca="false">(C152/100)/F152-1</f>
        <v>#VALUE!</v>
      </c>
      <c r="J152" s="8" t="e">
        <f aca="false">H152/F152-1</f>
        <v>#DIV/0!</v>
      </c>
      <c r="K152" s="5" t="str">
        <f aca="false">LEFT(EXPORT!F152,4)</f>
        <v/>
      </c>
      <c r="L152" s="8" t="e">
        <f aca="false">(C152/100)/(K152/100)-1</f>
        <v>#VALUE!</v>
      </c>
      <c r="M152" s="5" t="n">
        <f aca="true">IFERROR(_xlfn.DAYS(CONCATENATE(LEFT(EXPORT!E152,2),"/",MID(EXPORT!E152,4,2),"/",MID(EXPORT!E152,9,2)),TODAY()),0)</f>
        <v>0</v>
      </c>
      <c r="N152" s="7" t="n">
        <f aca="false">IFERROR(J152/M152*30,0)</f>
        <v>0</v>
      </c>
      <c r="O152" s="9" t="e">
        <f aca="false">MAX(N152-0.5,0)*100*MAX(ABS(L152)-20,0)*2*IF(IF(M152&gt;=384,0,M152)&gt;0,(384-M152)/384,0)*10000</f>
        <v>#VALUE!</v>
      </c>
    </row>
    <row r="153" customFormat="false" ht="12.8" hidden="false" customHeight="false" outlineLevel="0" collapsed="false">
      <c r="A153" s="11" t="n">
        <f aca="false">EXPORT!A153</f>
        <v>0</v>
      </c>
      <c r="B153" s="11" t="n">
        <f aca="false">EXPORT!B153</f>
        <v>0</v>
      </c>
      <c r="C153" s="11" t="str">
        <f aca="false">LEFT(EXPORT!C153,4)</f>
        <v/>
      </c>
      <c r="D153" s="11" t="str">
        <f aca="false">LEFT(EXPORT!D153,4)</f>
        <v/>
      </c>
      <c r="E153" s="6" t="str">
        <f aca="false">CONCATENATE(MID(EXPORT!E153,7,4),"/",MID(EXPORT!E153,4,2),"/",LEFT(EXPORT!E153,2))</f>
        <v>//</v>
      </c>
      <c r="F153" s="11" t="n">
        <f aca="false">EXPORT!G153</f>
        <v>0</v>
      </c>
      <c r="G153" s="11" t="n">
        <f aca="false">EXPORT!H153</f>
        <v>0</v>
      </c>
      <c r="H153" s="12" t="n">
        <f aca="false">IFERROR(D153/100,0)</f>
        <v>0</v>
      </c>
      <c r="I153" s="8" t="e">
        <f aca="false">(C153/100)/F153-1</f>
        <v>#VALUE!</v>
      </c>
      <c r="J153" s="8" t="e">
        <f aca="false">H153/F153-1</f>
        <v>#DIV/0!</v>
      </c>
      <c r="K153" s="11" t="str">
        <f aca="false">LEFT(EXPORT!F153,4)</f>
        <v/>
      </c>
      <c r="L153" s="8" t="e">
        <f aca="false">(C153/100)/(K153/100)-1</f>
        <v>#VALUE!</v>
      </c>
      <c r="M153" s="5" t="n">
        <f aca="true">IFERROR(_xlfn.DAYS(CONCATENATE(LEFT(EXPORT!E153,2),"/",MID(EXPORT!E153,4,2),"/",MID(EXPORT!E153,9,2)),TODAY()),0)</f>
        <v>0</v>
      </c>
      <c r="N153" s="7" t="n">
        <f aca="false">IFERROR(J153/M153*30,0)</f>
        <v>0</v>
      </c>
      <c r="O153" s="9" t="e">
        <f aca="false">MAX(N153-0.5,0)*100*MAX(ABS(L153)-20,0)*2*IF(IF(M153&gt;=384,0,M153)&gt;0,(384-M153)/384,0)*10000</f>
        <v>#VALUE!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13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8" t="e">
        <f aca="false">(C154/100)/F154-1</f>
        <v>#VALUE!</v>
      </c>
      <c r="J154" s="8" t="e">
        <f aca="false">H154/F154-1</f>
        <v>#DIV/0!</v>
      </c>
      <c r="K154" s="5" t="str">
        <f aca="false">LEFT(EXPORT!F154,4)</f>
        <v/>
      </c>
      <c r="L154" s="8" t="e">
        <f aca="false">(C154/100)/(K154/100)-1</f>
        <v>#VALUE!</v>
      </c>
      <c r="M154" s="5" t="n">
        <f aca="true">IFERROR(_xlfn.DAYS(CONCATENATE(LEFT(EXPORT!E154,2),"/",MID(EXPORT!E154,4,2),"/",MID(EXPORT!E154,9,2)),TODAY()),0)</f>
        <v>0</v>
      </c>
      <c r="N154" s="7" t="n">
        <f aca="false">IFERROR(J154/M154*30,0)</f>
        <v>0</v>
      </c>
      <c r="O154" s="9" t="e">
        <f aca="false">MAX(N154-0.5,0)*100*MAX(ABS(L154)-20,0)*2*IF(IF(M154&gt;=384,0,M154)&gt;0,(384-M154)/384,0)*10000</f>
        <v>#VALUE!</v>
      </c>
    </row>
    <row r="155" customFormat="false" ht="12.8" hidden="false" customHeight="false" outlineLevel="0" collapsed="false">
      <c r="A155" s="11" t="n">
        <f aca="false">EXPORT!A155</f>
        <v>0</v>
      </c>
      <c r="B155" s="11" t="n">
        <f aca="false">EXPORT!B155</f>
        <v>0</v>
      </c>
      <c r="C155" s="11" t="str">
        <f aca="false">LEFT(EXPORT!C155,4)</f>
        <v/>
      </c>
      <c r="D155" s="11" t="str">
        <f aca="false">LEFT(EXPORT!D155,4)</f>
        <v/>
      </c>
      <c r="E155" s="6" t="str">
        <f aca="false">CONCATENATE(MID(EXPORT!E155,7,4),"/",MID(EXPORT!E155,4,2),"/",LEFT(EXPORT!E155,2))</f>
        <v>//</v>
      </c>
      <c r="F155" s="11" t="n">
        <f aca="false">EXPORT!G155</f>
        <v>0</v>
      </c>
      <c r="G155" s="11" t="n">
        <f aca="false">EXPORT!H155</f>
        <v>0</v>
      </c>
      <c r="H155" s="12" t="n">
        <f aca="false">IFERROR(D155/100,0)</f>
        <v>0</v>
      </c>
      <c r="I155" s="8" t="e">
        <f aca="false">(C155/100)/F155-1</f>
        <v>#VALUE!</v>
      </c>
      <c r="J155" s="8" t="e">
        <f aca="false">H155/F155-1</f>
        <v>#DIV/0!</v>
      </c>
      <c r="K155" s="11" t="str">
        <f aca="false">LEFT(EXPORT!F155,4)</f>
        <v/>
      </c>
      <c r="L155" s="8" t="e">
        <f aca="false">(C155/100)/(K155/100)-1</f>
        <v>#VALUE!</v>
      </c>
      <c r="M155" s="5" t="n">
        <f aca="true">IFERROR(_xlfn.DAYS(CONCATENATE(LEFT(EXPORT!E155,2),"/",MID(EXPORT!E155,4,2),"/",MID(EXPORT!E155,9,2)),TODAY()),0)</f>
        <v>0</v>
      </c>
      <c r="N155" s="7" t="n">
        <f aca="false">IFERROR(J155/M155*30,0)</f>
        <v>0</v>
      </c>
      <c r="O155" s="9" t="e">
        <f aca="false">MAX(N155-0.5,0)*100*MAX(ABS(L155)-20,0)*2*IF(IF(M155&gt;=384,0,M155)&gt;0,(384-M155)/384,0)*10000</f>
        <v>#VALUE!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13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8" t="e">
        <f aca="false">(C156/100)/F156-1</f>
        <v>#VALUE!</v>
      </c>
      <c r="J156" s="8" t="e">
        <f aca="false">H156/F156-1</f>
        <v>#DIV/0!</v>
      </c>
      <c r="K156" s="5" t="str">
        <f aca="false">LEFT(EXPORT!F156,4)</f>
        <v/>
      </c>
      <c r="L156" s="8" t="e">
        <f aca="false">(C156/100)/(K156/100)-1</f>
        <v>#VALUE!</v>
      </c>
      <c r="M156" s="5" t="n">
        <f aca="true">IFERROR(_xlfn.DAYS(CONCATENATE(LEFT(EXPORT!E156,2),"/",MID(EXPORT!E156,4,2),"/",MID(EXPORT!E156,9,2)),TODAY()),0)</f>
        <v>0</v>
      </c>
      <c r="N156" s="7" t="n">
        <f aca="false">IFERROR(J156/M156*30,0)</f>
        <v>0</v>
      </c>
      <c r="O156" s="9" t="e">
        <f aca="false">MAX(N156-0.5,0)*100*MAX(ABS(L156)-20,0)*2*IF(IF(M156&gt;=384,0,M156)&gt;0,(384-M156)/384,0)*10000</f>
        <v>#VALUE!</v>
      </c>
    </row>
    <row r="157" customFormat="false" ht="12.8" hidden="false" customHeight="false" outlineLevel="0" collapsed="false">
      <c r="A157" s="11" t="n">
        <f aca="false">EXPORT!A157</f>
        <v>0</v>
      </c>
      <c r="B157" s="11" t="n">
        <f aca="false">EXPORT!B157</f>
        <v>0</v>
      </c>
      <c r="C157" s="11" t="str">
        <f aca="false">LEFT(EXPORT!C157,4)</f>
        <v/>
      </c>
      <c r="D157" s="11" t="str">
        <f aca="false">LEFT(EXPORT!D157,4)</f>
        <v/>
      </c>
      <c r="E157" s="6" t="str">
        <f aca="false">CONCATENATE(MID(EXPORT!E157,7,4),"/",MID(EXPORT!E157,4,2),"/",LEFT(EXPORT!E157,2))</f>
        <v>//</v>
      </c>
      <c r="F157" s="11" t="n">
        <f aca="false">EXPORT!G157</f>
        <v>0</v>
      </c>
      <c r="G157" s="11" t="n">
        <f aca="false">EXPORT!H157</f>
        <v>0</v>
      </c>
      <c r="H157" s="12" t="n">
        <f aca="false">IFERROR(D157/100,0)</f>
        <v>0</v>
      </c>
      <c r="I157" s="8" t="e">
        <f aca="false">(C157/100)/F157-1</f>
        <v>#VALUE!</v>
      </c>
      <c r="J157" s="8" t="e">
        <f aca="false">H157/F157-1</f>
        <v>#DIV/0!</v>
      </c>
      <c r="K157" s="11" t="str">
        <f aca="false">LEFT(EXPORT!F157,4)</f>
        <v/>
      </c>
      <c r="L157" s="8" t="e">
        <f aca="false">(C157/100)/(K157/100)-1</f>
        <v>#VALUE!</v>
      </c>
      <c r="M157" s="5" t="n">
        <f aca="true">IFERROR(_xlfn.DAYS(CONCATENATE(LEFT(EXPORT!E157,2),"/",MID(EXPORT!E157,4,2),"/",MID(EXPORT!E157,9,2)),TODAY()),0)</f>
        <v>0</v>
      </c>
      <c r="N157" s="7" t="n">
        <f aca="false">IFERROR(J157/M157*30,0)</f>
        <v>0</v>
      </c>
      <c r="O157" s="9" t="e">
        <f aca="false">MAX(N157-0.5,0)*100*MAX(ABS(L157)-20,0)*2*IF(IF(M157&gt;=384,0,M157)&gt;0,(384-M157)/384,0)*10000</f>
        <v>#VALUE!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13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8" t="e">
        <f aca="false">(C158/100)/F158-1</f>
        <v>#VALUE!</v>
      </c>
      <c r="J158" s="8" t="e">
        <f aca="false">H158/F158-1</f>
        <v>#DIV/0!</v>
      </c>
      <c r="K158" s="5" t="str">
        <f aca="false">LEFT(EXPORT!F158,4)</f>
        <v/>
      </c>
      <c r="L158" s="8" t="e">
        <f aca="false">(C158/100)/(K158/100)-1</f>
        <v>#VALUE!</v>
      </c>
      <c r="M158" s="5" t="n">
        <f aca="true">IFERROR(_xlfn.DAYS(CONCATENATE(LEFT(EXPORT!E158,2),"/",MID(EXPORT!E158,4,2),"/",MID(EXPORT!E158,9,2)),TODAY()),0)</f>
        <v>0</v>
      </c>
      <c r="N158" s="7" t="n">
        <f aca="false">IFERROR(J158/M158*30,0)</f>
        <v>0</v>
      </c>
      <c r="O158" s="9" t="e">
        <f aca="false">MAX(N158-0.5,0)*100*MAX(ABS(L158)-20,0)*2*IF(IF(M158&gt;=384,0,M158)&gt;0,(384-M158)/384,0)*10000</f>
        <v>#VALUE!</v>
      </c>
    </row>
    <row r="159" customFormat="false" ht="12.8" hidden="false" customHeight="false" outlineLevel="0" collapsed="false">
      <c r="A159" s="11" t="n">
        <f aca="false">EXPORT!A159</f>
        <v>0</v>
      </c>
      <c r="B159" s="11" t="n">
        <f aca="false">EXPORT!B159</f>
        <v>0</v>
      </c>
      <c r="C159" s="11" t="str">
        <f aca="false">LEFT(EXPORT!C159,4)</f>
        <v/>
      </c>
      <c r="D159" s="11" t="str">
        <f aca="false">LEFT(EXPORT!D159,4)</f>
        <v/>
      </c>
      <c r="E159" s="6" t="str">
        <f aca="false">CONCATENATE(MID(EXPORT!E159,7,4),"/",MID(EXPORT!E159,4,2),"/",LEFT(EXPORT!E159,2))</f>
        <v>//</v>
      </c>
      <c r="F159" s="11" t="n">
        <f aca="false">EXPORT!G159</f>
        <v>0</v>
      </c>
      <c r="G159" s="11" t="n">
        <f aca="false">EXPORT!H159</f>
        <v>0</v>
      </c>
      <c r="H159" s="12" t="n">
        <f aca="false">IFERROR(D159/100,0)</f>
        <v>0</v>
      </c>
      <c r="I159" s="8" t="e">
        <f aca="false">(C159/100)/F159-1</f>
        <v>#VALUE!</v>
      </c>
      <c r="J159" s="8" t="e">
        <f aca="false">H159/F159-1</f>
        <v>#DIV/0!</v>
      </c>
      <c r="K159" s="11" t="str">
        <f aca="false">LEFT(EXPORT!F159,4)</f>
        <v/>
      </c>
      <c r="L159" s="8" t="e">
        <f aca="false">(C159/100)/(K159/100)-1</f>
        <v>#VALUE!</v>
      </c>
      <c r="M159" s="5" t="n">
        <f aca="true">IFERROR(_xlfn.DAYS(CONCATENATE(LEFT(EXPORT!E159,2),"/",MID(EXPORT!E159,4,2),"/",MID(EXPORT!E159,9,2)),TODAY()),0)</f>
        <v>0</v>
      </c>
      <c r="N159" s="7" t="n">
        <f aca="false">IFERROR(J159/M159*30,0)</f>
        <v>0</v>
      </c>
      <c r="O159" s="9" t="e">
        <f aca="false">MAX(N159-0.5,0)*100*MAX(ABS(L159)-20,0)*2*IF(IF(M159&gt;=384,0,M159)&gt;0,(384-M159)/384,0)*10000</f>
        <v>#VALUE!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13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8" t="e">
        <f aca="false">(C160/100)/F160-1</f>
        <v>#VALUE!</v>
      </c>
      <c r="J160" s="8" t="e">
        <f aca="false">H160/F160-1</f>
        <v>#DIV/0!</v>
      </c>
      <c r="K160" s="5" t="str">
        <f aca="false">LEFT(EXPORT!F160,4)</f>
        <v/>
      </c>
      <c r="L160" s="8" t="e">
        <f aca="false">(C160/100)/(K160/100)-1</f>
        <v>#VALUE!</v>
      </c>
      <c r="M160" s="5" t="n">
        <f aca="true">IFERROR(_xlfn.DAYS(CONCATENATE(LEFT(EXPORT!E160,2),"/",MID(EXPORT!E160,4,2),"/",MID(EXPORT!E160,9,2)),TODAY()),0)</f>
        <v>0</v>
      </c>
      <c r="N160" s="7" t="n">
        <f aca="false">IFERROR(J160/M160*30,0)</f>
        <v>0</v>
      </c>
      <c r="O160" s="9" t="e">
        <f aca="false">MAX(N160-0.5,0)*100*MAX(ABS(L160)-20,0)*2*IF(IF(M160&gt;=384,0,M160)&gt;0,(384-M160)/384,0)*10000</f>
        <v>#VALUE!</v>
      </c>
    </row>
    <row r="161" customFormat="false" ht="12.8" hidden="false" customHeight="false" outlineLevel="0" collapsed="false">
      <c r="A161" s="11" t="n">
        <f aca="false">EXPORT!A161</f>
        <v>0</v>
      </c>
      <c r="B161" s="11" t="n">
        <f aca="false">EXPORT!B161</f>
        <v>0</v>
      </c>
      <c r="C161" s="11" t="str">
        <f aca="false">LEFT(EXPORT!C161,4)</f>
        <v/>
      </c>
      <c r="D161" s="11" t="str">
        <f aca="false">LEFT(EXPORT!D161,4)</f>
        <v/>
      </c>
      <c r="E161" s="6" t="str">
        <f aca="false">CONCATENATE(MID(EXPORT!E161,7,4),"/",MID(EXPORT!E161,4,2),"/",LEFT(EXPORT!E161,2))</f>
        <v>//</v>
      </c>
      <c r="F161" s="11" t="n">
        <f aca="false">EXPORT!G161</f>
        <v>0</v>
      </c>
      <c r="G161" s="11" t="n">
        <f aca="false">EXPORT!H161</f>
        <v>0</v>
      </c>
      <c r="H161" s="12" t="n">
        <f aca="false">IFERROR(D161/100,0)</f>
        <v>0</v>
      </c>
      <c r="I161" s="8" t="e">
        <f aca="false">(C161/100)/F161-1</f>
        <v>#VALUE!</v>
      </c>
      <c r="J161" s="8" t="e">
        <f aca="false">H161/F161-1</f>
        <v>#DIV/0!</v>
      </c>
      <c r="K161" s="11" t="str">
        <f aca="false">LEFT(EXPORT!F161,4)</f>
        <v/>
      </c>
      <c r="L161" s="8" t="e">
        <f aca="false">(C161/100)/(K161/100)-1</f>
        <v>#VALUE!</v>
      </c>
      <c r="M161" s="5" t="n">
        <f aca="true">IFERROR(_xlfn.DAYS(CONCATENATE(LEFT(EXPORT!E161,2),"/",MID(EXPORT!E161,4,2),"/",MID(EXPORT!E161,9,2)),TODAY()),0)</f>
        <v>0</v>
      </c>
      <c r="N161" s="7" t="n">
        <f aca="false">IFERROR(J161/M161*30,0)</f>
        <v>0</v>
      </c>
      <c r="O161" s="9" t="e">
        <f aca="false">MAX(N161-0.5,0)*100*MAX(ABS(L161)-20,0)*2*IF(IF(M161&gt;=384,0,M161)&gt;0,(384-M161)/384,0)*10000</f>
        <v>#VALUE!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13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8" t="e">
        <f aca="false">(C162/100)/F162-1</f>
        <v>#VALUE!</v>
      </c>
      <c r="J162" s="8" t="e">
        <f aca="false">H162/F162-1</f>
        <v>#DIV/0!</v>
      </c>
      <c r="K162" s="5" t="str">
        <f aca="false">LEFT(EXPORT!F162,4)</f>
        <v/>
      </c>
      <c r="L162" s="8" t="e">
        <f aca="false">(C162/100)/(K162/100)-1</f>
        <v>#VALUE!</v>
      </c>
      <c r="M162" s="5" t="n">
        <f aca="true">IFERROR(_xlfn.DAYS(CONCATENATE(LEFT(EXPORT!E162,2),"/",MID(EXPORT!E162,4,2),"/",MID(EXPORT!E162,9,2)),TODAY()),0)</f>
        <v>0</v>
      </c>
      <c r="N162" s="7" t="n">
        <f aca="false">IFERROR(J162/M162*30,0)</f>
        <v>0</v>
      </c>
      <c r="O162" s="9" t="e">
        <f aca="false">MAX(N162-0.5,0)*100*MAX(ABS(L162)-20,0)*2*IF(IF(M162&gt;=384,0,M162)&gt;0,(384-M162)/384,0)*10000</f>
        <v>#VALUE!</v>
      </c>
    </row>
    <row r="163" customFormat="false" ht="12.8" hidden="false" customHeight="false" outlineLevel="0" collapsed="false">
      <c r="A163" s="11" t="n">
        <f aca="false">EXPORT!A163</f>
        <v>0</v>
      </c>
      <c r="B163" s="11" t="n">
        <f aca="false">EXPORT!B163</f>
        <v>0</v>
      </c>
      <c r="C163" s="11" t="str">
        <f aca="false">LEFT(EXPORT!C163,4)</f>
        <v/>
      </c>
      <c r="D163" s="11" t="str">
        <f aca="false">LEFT(EXPORT!D163,4)</f>
        <v/>
      </c>
      <c r="E163" s="6" t="str">
        <f aca="false">CONCATENATE(MID(EXPORT!E163,7,4),"/",MID(EXPORT!E163,4,2),"/",LEFT(EXPORT!E163,2))</f>
        <v>//</v>
      </c>
      <c r="F163" s="11" t="n">
        <f aca="false">EXPORT!G163</f>
        <v>0</v>
      </c>
      <c r="G163" s="11" t="n">
        <f aca="false">EXPORT!H163</f>
        <v>0</v>
      </c>
      <c r="H163" s="12" t="n">
        <f aca="false">IFERROR(D163/100,0)</f>
        <v>0</v>
      </c>
      <c r="I163" s="8" t="e">
        <f aca="false">(C163/100)/F163-1</f>
        <v>#VALUE!</v>
      </c>
      <c r="J163" s="8" t="e">
        <f aca="false">H163/F163-1</f>
        <v>#DIV/0!</v>
      </c>
      <c r="K163" s="11" t="str">
        <f aca="false">LEFT(EXPORT!F163,4)</f>
        <v/>
      </c>
      <c r="L163" s="8" t="e">
        <f aca="false">(C163/100)/(K163/100)-1</f>
        <v>#VALUE!</v>
      </c>
      <c r="M163" s="5" t="n">
        <f aca="true">IFERROR(_xlfn.DAYS(CONCATENATE(LEFT(EXPORT!E163,2),"/",MID(EXPORT!E163,4,2),"/",MID(EXPORT!E163,9,2)),TODAY()),0)</f>
        <v>0</v>
      </c>
      <c r="N163" s="7" t="n">
        <f aca="false">IFERROR(J163/M163*30,0)</f>
        <v>0</v>
      </c>
      <c r="O163" s="9" t="e">
        <f aca="false">MAX(N163-0.5,0)*100*MAX(ABS(L163)-20,0)*2*IF(IF(M163&gt;=384,0,M163)&gt;0,(384-M163)/384,0)*10000</f>
        <v>#VALUE!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13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8" t="e">
        <f aca="false">(C164/100)/F164-1</f>
        <v>#VALUE!</v>
      </c>
      <c r="J164" s="8" t="e">
        <f aca="false">H164/F164-1</f>
        <v>#DIV/0!</v>
      </c>
      <c r="K164" s="5" t="str">
        <f aca="false">LEFT(EXPORT!F164,4)</f>
        <v/>
      </c>
      <c r="L164" s="8" t="e">
        <f aca="false">(C164/100)/(K164/100)-1</f>
        <v>#VALUE!</v>
      </c>
      <c r="M164" s="5" t="n">
        <f aca="true">IFERROR(_xlfn.DAYS(CONCATENATE(LEFT(EXPORT!E164,2),"/",MID(EXPORT!E164,4,2),"/",MID(EXPORT!E164,9,2)),TODAY()),0)</f>
        <v>0</v>
      </c>
      <c r="N164" s="7" t="n">
        <f aca="false">IFERROR(J164/M164*30,0)</f>
        <v>0</v>
      </c>
      <c r="O164" s="9" t="e">
        <f aca="false">MAX(N164-0.5,0)*100*MAX(ABS(L164)-20,0)*2*IF(IF(M164&gt;=384,0,M164)&gt;0,(384-M164)/384,0)*10000</f>
        <v>#VALUE!</v>
      </c>
    </row>
    <row r="165" customFormat="false" ht="12.8" hidden="false" customHeight="false" outlineLevel="0" collapsed="false">
      <c r="A165" s="11" t="n">
        <f aca="false">EXPORT!A165</f>
        <v>0</v>
      </c>
      <c r="B165" s="11" t="n">
        <f aca="false">EXPORT!B165</f>
        <v>0</v>
      </c>
      <c r="C165" s="11" t="str">
        <f aca="false">LEFT(EXPORT!C165,4)</f>
        <v/>
      </c>
      <c r="D165" s="11" t="str">
        <f aca="false">LEFT(EXPORT!D165,4)</f>
        <v/>
      </c>
      <c r="E165" s="6" t="str">
        <f aca="false">CONCATENATE(MID(EXPORT!E165,7,4),"/",MID(EXPORT!E165,4,2),"/",LEFT(EXPORT!E165,2))</f>
        <v>//</v>
      </c>
      <c r="F165" s="11" t="n">
        <f aca="false">EXPORT!G165</f>
        <v>0</v>
      </c>
      <c r="G165" s="11" t="n">
        <f aca="false">EXPORT!H165</f>
        <v>0</v>
      </c>
      <c r="H165" s="12" t="n">
        <f aca="false">IFERROR(D165/100,0)</f>
        <v>0</v>
      </c>
      <c r="I165" s="8" t="e">
        <f aca="false">(C165/100)/F165-1</f>
        <v>#VALUE!</v>
      </c>
      <c r="J165" s="8" t="e">
        <f aca="false">H165/F165-1</f>
        <v>#DIV/0!</v>
      </c>
      <c r="K165" s="11" t="str">
        <f aca="false">LEFT(EXPORT!F165,4)</f>
        <v/>
      </c>
      <c r="L165" s="8" t="e">
        <f aca="false">(C165/100)/(K165/100)-1</f>
        <v>#VALUE!</v>
      </c>
      <c r="M165" s="5" t="n">
        <f aca="true">IFERROR(_xlfn.DAYS(CONCATENATE(LEFT(EXPORT!E165,2),"/",MID(EXPORT!E165,4,2),"/",MID(EXPORT!E165,9,2)),TODAY()),0)</f>
        <v>0</v>
      </c>
      <c r="N165" s="7" t="n">
        <f aca="false">IFERROR(J165/M165*30,0)</f>
        <v>0</v>
      </c>
      <c r="O165" s="9" t="e">
        <f aca="false">MAX(N165-0.5,0)*100*MAX(ABS(L165)-20,0)*2*IF(IF(M165&gt;=384,0,M165)&gt;0,(384-M165)/384,0)*10000</f>
        <v>#VALUE!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13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8" t="e">
        <f aca="false">(C166/100)/F166-1</f>
        <v>#VALUE!</v>
      </c>
      <c r="J166" s="8" t="e">
        <f aca="false">H166/F166-1</f>
        <v>#DIV/0!</v>
      </c>
      <c r="K166" s="5" t="str">
        <f aca="false">LEFT(EXPORT!F166,4)</f>
        <v/>
      </c>
      <c r="L166" s="8" t="e">
        <f aca="false">(C166/100)/(K166/100)-1</f>
        <v>#VALUE!</v>
      </c>
      <c r="M166" s="5" t="n">
        <f aca="true">IFERROR(_xlfn.DAYS(CONCATENATE(LEFT(EXPORT!E166,2),"/",MID(EXPORT!E166,4,2),"/",MID(EXPORT!E166,9,2)),TODAY()),0)</f>
        <v>0</v>
      </c>
      <c r="N166" s="7" t="n">
        <f aca="false">IFERROR(J166/M166*30,0)</f>
        <v>0</v>
      </c>
      <c r="O166" s="9" t="e">
        <f aca="false">MAX(N166-0.5,0)*100*MAX(ABS(L166)-20,0)*2*IF(IF(M166&gt;=384,0,M166)&gt;0,(384-M166)/384,0)*10000</f>
        <v>#VALUE!</v>
      </c>
    </row>
    <row r="167" customFormat="false" ht="12.8" hidden="false" customHeight="false" outlineLevel="0" collapsed="false">
      <c r="A167" s="11" t="n">
        <f aca="false">EXPORT!A167</f>
        <v>0</v>
      </c>
      <c r="B167" s="11" t="n">
        <f aca="false">EXPORT!B167</f>
        <v>0</v>
      </c>
      <c r="C167" s="11" t="str">
        <f aca="false">LEFT(EXPORT!C167,4)</f>
        <v/>
      </c>
      <c r="D167" s="11" t="str">
        <f aca="false">LEFT(EXPORT!D167,4)</f>
        <v/>
      </c>
      <c r="E167" s="6" t="str">
        <f aca="false">CONCATENATE(MID(EXPORT!E167,7,4),"/",MID(EXPORT!E167,4,2),"/",LEFT(EXPORT!E167,2))</f>
        <v>//</v>
      </c>
      <c r="F167" s="11" t="n">
        <f aca="false">EXPORT!G167</f>
        <v>0</v>
      </c>
      <c r="G167" s="11" t="n">
        <f aca="false">EXPORT!H167</f>
        <v>0</v>
      </c>
      <c r="H167" s="12" t="n">
        <f aca="false">IFERROR(D167/100,0)</f>
        <v>0</v>
      </c>
      <c r="I167" s="8" t="e">
        <f aca="false">(C167/100)/F167-1</f>
        <v>#VALUE!</v>
      </c>
      <c r="J167" s="8" t="e">
        <f aca="false">H167/F167-1</f>
        <v>#DIV/0!</v>
      </c>
      <c r="K167" s="11" t="str">
        <f aca="false">LEFT(EXPORT!F167,4)</f>
        <v/>
      </c>
      <c r="L167" s="8" t="e">
        <f aca="false">(C167/100)/(K167/100)-1</f>
        <v>#VALUE!</v>
      </c>
      <c r="M167" s="5" t="n">
        <f aca="true">IFERROR(_xlfn.DAYS(CONCATENATE(LEFT(EXPORT!E167,2),"/",MID(EXPORT!E167,4,2),"/",MID(EXPORT!E167,9,2)),TODAY()),0)</f>
        <v>0</v>
      </c>
      <c r="N167" s="7" t="n">
        <f aca="false">IFERROR(J167/M167*30,0)</f>
        <v>0</v>
      </c>
      <c r="O167" s="9" t="e">
        <f aca="false">MAX(N167-0.5,0)*100*MAX(ABS(L167)-20,0)*2*IF(IF(M167&gt;=384,0,M167)&gt;0,(384-M167)/384,0)*10000</f>
        <v>#VALUE!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13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8" t="e">
        <f aca="false">(C168/100)/F168-1</f>
        <v>#VALUE!</v>
      </c>
      <c r="J168" s="8" t="e">
        <f aca="false">H168/F168-1</f>
        <v>#DIV/0!</v>
      </c>
      <c r="K168" s="5" t="str">
        <f aca="false">LEFT(EXPORT!F168,4)</f>
        <v/>
      </c>
      <c r="L168" s="8" t="e">
        <f aca="false">(C168/100)/(K168/100)-1</f>
        <v>#VALUE!</v>
      </c>
      <c r="M168" s="5" t="n">
        <f aca="true">IFERROR(_xlfn.DAYS(CONCATENATE(LEFT(EXPORT!E168,2),"/",MID(EXPORT!E168,4,2),"/",MID(EXPORT!E168,9,2)),TODAY()),0)</f>
        <v>0</v>
      </c>
      <c r="N168" s="7" t="n">
        <f aca="false">IFERROR(J168/M168*30,0)</f>
        <v>0</v>
      </c>
      <c r="O168" s="9" t="e">
        <f aca="false">MAX(N168-0.5,0)*100*MAX(ABS(L168)-20,0)*2*IF(IF(M168&gt;=384,0,M168)&gt;0,(384-M168)/384,0)*10000</f>
        <v>#VALUE!</v>
      </c>
    </row>
    <row r="169" customFormat="false" ht="12.8" hidden="false" customHeight="false" outlineLevel="0" collapsed="false">
      <c r="A169" s="11" t="n">
        <f aca="false">EXPORT!A169</f>
        <v>0</v>
      </c>
      <c r="B169" s="11" t="n">
        <f aca="false">EXPORT!B169</f>
        <v>0</v>
      </c>
      <c r="C169" s="11" t="str">
        <f aca="false">LEFT(EXPORT!C169,4)</f>
        <v/>
      </c>
      <c r="D169" s="11" t="str">
        <f aca="false">LEFT(EXPORT!D169,4)</f>
        <v/>
      </c>
      <c r="E169" s="6" t="str">
        <f aca="false">CONCATENATE(MID(EXPORT!E169,7,4),"/",MID(EXPORT!E169,4,2),"/",LEFT(EXPORT!E169,2))</f>
        <v>//</v>
      </c>
      <c r="F169" s="11" t="n">
        <f aca="false">EXPORT!G169</f>
        <v>0</v>
      </c>
      <c r="G169" s="11" t="n">
        <f aca="false">EXPORT!H169</f>
        <v>0</v>
      </c>
      <c r="H169" s="12" t="n">
        <f aca="false">IFERROR(D169/100,0)</f>
        <v>0</v>
      </c>
      <c r="I169" s="8" t="e">
        <f aca="false">(C169/100)/F169-1</f>
        <v>#VALUE!</v>
      </c>
      <c r="J169" s="8" t="e">
        <f aca="false">H169/F169-1</f>
        <v>#DIV/0!</v>
      </c>
      <c r="K169" s="11" t="str">
        <f aca="false">LEFT(EXPORT!F169,4)</f>
        <v/>
      </c>
      <c r="L169" s="8" t="e">
        <f aca="false">(C169/100)/(K169/100)-1</f>
        <v>#VALUE!</v>
      </c>
      <c r="M169" s="5" t="n">
        <f aca="true">IFERROR(_xlfn.DAYS(CONCATENATE(LEFT(EXPORT!E169,2),"/",MID(EXPORT!E169,4,2),"/",MID(EXPORT!E169,9,2)),TODAY()),0)</f>
        <v>0</v>
      </c>
      <c r="N169" s="7" t="n">
        <f aca="false">IFERROR(J169/M169*30,0)</f>
        <v>0</v>
      </c>
      <c r="O169" s="9" t="e">
        <f aca="false">MAX(N169-0.5,0)*100*MAX(ABS(L169)-20,0)*2*IF(IF(M169&gt;=384,0,M169)&gt;0,(384-M169)/384,0)*10000</f>
        <v>#VALUE!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13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8" t="e">
        <f aca="false">(C170/100)/F170-1</f>
        <v>#VALUE!</v>
      </c>
      <c r="J170" s="8" t="e">
        <f aca="false">H170/F170-1</f>
        <v>#DIV/0!</v>
      </c>
      <c r="K170" s="5" t="str">
        <f aca="false">LEFT(EXPORT!F170,4)</f>
        <v/>
      </c>
      <c r="L170" s="8" t="e">
        <f aca="false">(C170/100)/(K170/100)-1</f>
        <v>#VALUE!</v>
      </c>
      <c r="M170" s="5" t="n">
        <f aca="true">IFERROR(_xlfn.DAYS(CONCATENATE(LEFT(EXPORT!E170,2),"/",MID(EXPORT!E170,4,2),"/",MID(EXPORT!E170,9,2)),TODAY()),0)</f>
        <v>0</v>
      </c>
      <c r="N170" s="7" t="n">
        <f aca="false">IFERROR(J170/M170*30,0)</f>
        <v>0</v>
      </c>
      <c r="O170" s="9" t="e">
        <f aca="false">MAX(N170-0.5,0)*100*MAX(ABS(L170)-20,0)*2*IF(IF(M170&gt;=384,0,M170)&gt;0,(384-M170)/384,0)*10000</f>
        <v>#VALUE!</v>
      </c>
    </row>
    <row r="171" customFormat="false" ht="12.8" hidden="false" customHeight="false" outlineLevel="0" collapsed="false">
      <c r="A171" s="11" t="n">
        <f aca="false">EXPORT!A171</f>
        <v>0</v>
      </c>
      <c r="B171" s="11" t="n">
        <f aca="false">EXPORT!B171</f>
        <v>0</v>
      </c>
      <c r="C171" s="11" t="str">
        <f aca="false">LEFT(EXPORT!C171,4)</f>
        <v/>
      </c>
      <c r="D171" s="11" t="str">
        <f aca="false">LEFT(EXPORT!D171,4)</f>
        <v/>
      </c>
      <c r="E171" s="6" t="str">
        <f aca="false">CONCATENATE(MID(EXPORT!E171,7,4),"/",MID(EXPORT!E171,4,2),"/",LEFT(EXPORT!E171,2))</f>
        <v>//</v>
      </c>
      <c r="F171" s="11" t="n">
        <f aca="false">EXPORT!G171</f>
        <v>0</v>
      </c>
      <c r="G171" s="11" t="n">
        <f aca="false">EXPORT!H171</f>
        <v>0</v>
      </c>
      <c r="H171" s="12" t="n">
        <f aca="false">IFERROR(D171/100,0)</f>
        <v>0</v>
      </c>
      <c r="I171" s="8" t="e">
        <f aca="false">(C171/100)/F171-1</f>
        <v>#VALUE!</v>
      </c>
      <c r="J171" s="8" t="e">
        <f aca="false">H171/F171-1</f>
        <v>#DIV/0!</v>
      </c>
      <c r="K171" s="11" t="str">
        <f aca="false">LEFT(EXPORT!F171,4)</f>
        <v/>
      </c>
      <c r="L171" s="8" t="e">
        <f aca="false">(C171/100)/(K171/100)-1</f>
        <v>#VALUE!</v>
      </c>
      <c r="M171" s="5" t="n">
        <f aca="true">IFERROR(_xlfn.DAYS(CONCATENATE(LEFT(EXPORT!E171,2),"/",MID(EXPORT!E171,4,2),"/",MID(EXPORT!E171,9,2)),TODAY()),0)</f>
        <v>0</v>
      </c>
      <c r="N171" s="7" t="n">
        <f aca="false">IFERROR(J171/M171*30,0)</f>
        <v>0</v>
      </c>
      <c r="O171" s="9" t="e">
        <f aca="false">MAX(N171-0.5,0)*100*MAX(ABS(L171)-20,0)*2*IF(IF(M171&gt;=384,0,M171)&gt;0,(384-M171)/384,0)*10000</f>
        <v>#VALUE!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13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8" t="e">
        <f aca="false">(C172/100)/F172-1</f>
        <v>#VALUE!</v>
      </c>
      <c r="J172" s="8" t="e">
        <f aca="false">H172/F172-1</f>
        <v>#DIV/0!</v>
      </c>
      <c r="K172" s="5" t="str">
        <f aca="false">LEFT(EXPORT!F172,4)</f>
        <v/>
      </c>
      <c r="L172" s="8" t="e">
        <f aca="false">(C172/100)/(K172/100)-1</f>
        <v>#VALUE!</v>
      </c>
      <c r="M172" s="5" t="n">
        <f aca="true">IFERROR(_xlfn.DAYS(CONCATENATE(LEFT(EXPORT!E172,2),"/",MID(EXPORT!E172,4,2),"/",MID(EXPORT!E172,9,2)),TODAY()),0)</f>
        <v>0</v>
      </c>
      <c r="N172" s="7" t="n">
        <f aca="false">IFERROR(J172/M172*30,0)</f>
        <v>0</v>
      </c>
      <c r="O172" s="9" t="e">
        <f aca="false">MAX(N172-0.5,0)*100*MAX(ABS(L172)-20,0)*2*IF(IF(M172&gt;=384,0,M172)&gt;0,(384-M172)/384,0)*10000</f>
        <v>#VALUE!</v>
      </c>
    </row>
    <row r="173" customFormat="false" ht="12.8" hidden="false" customHeight="false" outlineLevel="0" collapsed="false">
      <c r="A173" s="11" t="n">
        <f aca="false">EXPORT!A173</f>
        <v>0</v>
      </c>
      <c r="B173" s="11" t="n">
        <f aca="false">EXPORT!B173</f>
        <v>0</v>
      </c>
      <c r="C173" s="11" t="str">
        <f aca="false">LEFT(EXPORT!C173,4)</f>
        <v/>
      </c>
      <c r="D173" s="11" t="str">
        <f aca="false">LEFT(EXPORT!D173,4)</f>
        <v/>
      </c>
      <c r="E173" s="6" t="str">
        <f aca="false">CONCATENATE(MID(EXPORT!E173,7,4),"/",MID(EXPORT!E173,4,2),"/",LEFT(EXPORT!E173,2))</f>
        <v>//</v>
      </c>
      <c r="F173" s="11" t="n">
        <f aca="false">EXPORT!G173</f>
        <v>0</v>
      </c>
      <c r="G173" s="11" t="n">
        <f aca="false">EXPORT!H173</f>
        <v>0</v>
      </c>
      <c r="H173" s="12" t="n">
        <f aca="false">IFERROR(D173/100,0)</f>
        <v>0</v>
      </c>
      <c r="I173" s="8" t="e">
        <f aca="false">(C173/100)/F173-1</f>
        <v>#VALUE!</v>
      </c>
      <c r="J173" s="8" t="e">
        <f aca="false">H173/F173-1</f>
        <v>#DIV/0!</v>
      </c>
      <c r="K173" s="11" t="str">
        <f aca="false">LEFT(EXPORT!F173,4)</f>
        <v/>
      </c>
      <c r="L173" s="8" t="e">
        <f aca="false">(C173/100)/(K173/100)-1</f>
        <v>#VALUE!</v>
      </c>
      <c r="M173" s="5" t="n">
        <f aca="true">IFERROR(_xlfn.DAYS(CONCATENATE(LEFT(EXPORT!E173,2),"/",MID(EXPORT!E173,4,2),"/",MID(EXPORT!E173,9,2)),TODAY()),0)</f>
        <v>0</v>
      </c>
      <c r="N173" s="7" t="n">
        <f aca="false">IFERROR(J173/M173*30,0)</f>
        <v>0</v>
      </c>
      <c r="O173" s="9" t="e">
        <f aca="false">MAX(N173-0.5,0)*100*MAX(ABS(L173)-20,0)*2*IF(IF(M173&gt;=384,0,M173)&gt;0,(384-M173)/384,0)*10000</f>
        <v>#VALUE!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13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8" t="e">
        <f aca="false">(C174/100)/F174-1</f>
        <v>#VALUE!</v>
      </c>
      <c r="J174" s="8" t="e">
        <f aca="false">H174/F174-1</f>
        <v>#DIV/0!</v>
      </c>
      <c r="K174" s="5" t="str">
        <f aca="false">LEFT(EXPORT!F174,4)</f>
        <v/>
      </c>
      <c r="L174" s="8" t="e">
        <f aca="false">(C174/100)/(K174/100)-1</f>
        <v>#VALUE!</v>
      </c>
      <c r="M174" s="5" t="n">
        <f aca="true">IFERROR(_xlfn.DAYS(CONCATENATE(LEFT(EXPORT!E174,2),"/",MID(EXPORT!E174,4,2),"/",MID(EXPORT!E174,9,2)),TODAY()),0)</f>
        <v>0</v>
      </c>
      <c r="N174" s="7" t="n">
        <f aca="false">IFERROR(J174/M174*30,0)</f>
        <v>0</v>
      </c>
      <c r="O174" s="9" t="e">
        <f aca="false">MAX(N174-0.5,0)*100*MAX(ABS(L174)-20,0)*2*IF(IF(M174&gt;=384,0,M174)&gt;0,(384-M174)/384,0)*10000</f>
        <v>#VALUE!</v>
      </c>
    </row>
    <row r="175" customFormat="false" ht="12.8" hidden="false" customHeight="false" outlineLevel="0" collapsed="false">
      <c r="A175" s="11" t="n">
        <f aca="false">EXPORT!A175</f>
        <v>0</v>
      </c>
      <c r="B175" s="11" t="n">
        <f aca="false">EXPORT!B175</f>
        <v>0</v>
      </c>
      <c r="C175" s="11" t="str">
        <f aca="false">LEFT(EXPORT!C175,4)</f>
        <v/>
      </c>
      <c r="D175" s="11" t="str">
        <f aca="false">LEFT(EXPORT!D175,4)</f>
        <v/>
      </c>
      <c r="E175" s="6" t="str">
        <f aca="false">CONCATENATE(MID(EXPORT!E175,7,4),"/",MID(EXPORT!E175,4,2),"/",LEFT(EXPORT!E175,2))</f>
        <v>//</v>
      </c>
      <c r="F175" s="11" t="n">
        <f aca="false">EXPORT!G175</f>
        <v>0</v>
      </c>
      <c r="G175" s="11" t="n">
        <f aca="false">EXPORT!H175</f>
        <v>0</v>
      </c>
      <c r="H175" s="12" t="n">
        <f aca="false">IFERROR(D175/100,0)</f>
        <v>0</v>
      </c>
      <c r="I175" s="8" t="e">
        <f aca="false">(C175/100)/F175-1</f>
        <v>#VALUE!</v>
      </c>
      <c r="J175" s="8" t="e">
        <f aca="false">H175/F175-1</f>
        <v>#DIV/0!</v>
      </c>
      <c r="K175" s="11" t="str">
        <f aca="false">LEFT(EXPORT!F175,4)</f>
        <v/>
      </c>
      <c r="L175" s="8" t="e">
        <f aca="false">(C175/100)/(K175/100)-1</f>
        <v>#VALUE!</v>
      </c>
      <c r="M175" s="5" t="n">
        <f aca="true">IFERROR(_xlfn.DAYS(CONCATENATE(LEFT(EXPORT!E175,2),"/",MID(EXPORT!E175,4,2),"/",MID(EXPORT!E175,9,2)),TODAY()),0)</f>
        <v>0</v>
      </c>
      <c r="N175" s="7" t="n">
        <f aca="false">IFERROR(J175/M175*30,0)</f>
        <v>0</v>
      </c>
      <c r="O175" s="9" t="e">
        <f aca="false">MAX(N175-0.5,0)*100*MAX(ABS(L175)-20,0)*2*IF(IF(M175&gt;=384,0,M175)&gt;0,(384-M175)/384,0)*10000</f>
        <v>#VALUE!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13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8" t="e">
        <f aca="false">(C176/100)/F176-1</f>
        <v>#VALUE!</v>
      </c>
      <c r="J176" s="8" t="e">
        <f aca="false">H176/F176-1</f>
        <v>#DIV/0!</v>
      </c>
      <c r="K176" s="5" t="str">
        <f aca="false">LEFT(EXPORT!F176,4)</f>
        <v/>
      </c>
      <c r="L176" s="8" t="e">
        <f aca="false">(C176/100)/(K176/100)-1</f>
        <v>#VALUE!</v>
      </c>
      <c r="M176" s="5" t="n">
        <f aca="true">IFERROR(_xlfn.DAYS(CONCATENATE(LEFT(EXPORT!E176,2),"/",MID(EXPORT!E176,4,2),"/",MID(EXPORT!E176,9,2)),TODAY()),0)</f>
        <v>0</v>
      </c>
      <c r="N176" s="7" t="n">
        <f aca="false">IFERROR(J176/M176*30,0)</f>
        <v>0</v>
      </c>
      <c r="O176" s="9" t="e">
        <f aca="false">MAX(N176-0.5,0)*100*MAX(ABS(L176)-20,0)*2*IF(IF(M176&gt;=384,0,M176)&gt;0,(384-M176)/384,0)*10000</f>
        <v>#VALUE!</v>
      </c>
    </row>
    <row r="177" customFormat="false" ht="12.8" hidden="false" customHeight="false" outlineLevel="0" collapsed="false">
      <c r="A177" s="11" t="n">
        <f aca="false">EXPORT!A177</f>
        <v>0</v>
      </c>
      <c r="B177" s="11" t="n">
        <f aca="false">EXPORT!B177</f>
        <v>0</v>
      </c>
      <c r="C177" s="11" t="str">
        <f aca="false">LEFT(EXPORT!C177,4)</f>
        <v/>
      </c>
      <c r="D177" s="11" t="str">
        <f aca="false">LEFT(EXPORT!D177,4)</f>
        <v/>
      </c>
      <c r="E177" s="6" t="str">
        <f aca="false">CONCATENATE(MID(EXPORT!E177,7,4),"/",MID(EXPORT!E177,4,2),"/",LEFT(EXPORT!E177,2))</f>
        <v>//</v>
      </c>
      <c r="F177" s="11" t="n">
        <f aca="false">EXPORT!G177</f>
        <v>0</v>
      </c>
      <c r="G177" s="11" t="n">
        <f aca="false">EXPORT!H177</f>
        <v>0</v>
      </c>
      <c r="H177" s="12" t="n">
        <f aca="false">IFERROR(D177/100,0)</f>
        <v>0</v>
      </c>
      <c r="I177" s="8" t="e">
        <f aca="false">(C177/100)/F177-1</f>
        <v>#VALUE!</v>
      </c>
      <c r="J177" s="8" t="e">
        <f aca="false">H177/F177-1</f>
        <v>#DIV/0!</v>
      </c>
      <c r="K177" s="11" t="str">
        <f aca="false">LEFT(EXPORT!F177,4)</f>
        <v/>
      </c>
      <c r="L177" s="8" t="e">
        <f aca="false">(C177/100)/(K177/100)-1</f>
        <v>#VALUE!</v>
      </c>
      <c r="M177" s="5" t="n">
        <f aca="true">IFERROR(_xlfn.DAYS(CONCATENATE(LEFT(EXPORT!E177,2),"/",MID(EXPORT!E177,4,2),"/",MID(EXPORT!E177,9,2)),TODAY()),0)</f>
        <v>0</v>
      </c>
      <c r="N177" s="7" t="n">
        <f aca="false">IFERROR(J177/M177*30,0)</f>
        <v>0</v>
      </c>
      <c r="O177" s="9" t="e">
        <f aca="false">MAX(N177-0.5,0)*100*MAX(ABS(L177)-20,0)*2*IF(IF(M177&gt;=384,0,M177)&gt;0,(384-M177)/384,0)*10000</f>
        <v>#VALUE!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13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8" t="e">
        <f aca="false">(C178/100)/F178-1</f>
        <v>#VALUE!</v>
      </c>
      <c r="J178" s="8" t="e">
        <f aca="false">H178/F178-1</f>
        <v>#DIV/0!</v>
      </c>
      <c r="K178" s="5" t="str">
        <f aca="false">LEFT(EXPORT!F178,4)</f>
        <v/>
      </c>
      <c r="L178" s="8" t="e">
        <f aca="false">(C178/100)/(K178/100)-1</f>
        <v>#VALUE!</v>
      </c>
      <c r="M178" s="5" t="n">
        <f aca="true">IFERROR(_xlfn.DAYS(CONCATENATE(LEFT(EXPORT!E178,2),"/",MID(EXPORT!E178,4,2),"/",MID(EXPORT!E178,9,2)),TODAY()),0)</f>
        <v>0</v>
      </c>
      <c r="N178" s="7" t="n">
        <f aca="false">IFERROR(J178/M178*30,0)</f>
        <v>0</v>
      </c>
      <c r="O178" s="9" t="e">
        <f aca="false">MAX(N178-0.5,0)*100*MAX(ABS(L178)-20,0)*2*IF(IF(M178&gt;=384,0,M178)&gt;0,(384-M178)/384,0)*10000</f>
        <v>#VALUE!</v>
      </c>
    </row>
    <row r="179" customFormat="false" ht="12.8" hidden="false" customHeight="false" outlineLevel="0" collapsed="false">
      <c r="A179" s="11" t="n">
        <f aca="false">EXPORT!A179</f>
        <v>0</v>
      </c>
      <c r="B179" s="11" t="n">
        <f aca="false">EXPORT!B179</f>
        <v>0</v>
      </c>
      <c r="C179" s="11" t="str">
        <f aca="false">LEFT(EXPORT!C179,4)</f>
        <v/>
      </c>
      <c r="D179" s="11" t="str">
        <f aca="false">LEFT(EXPORT!D179,4)</f>
        <v/>
      </c>
      <c r="E179" s="6" t="str">
        <f aca="false">CONCATENATE(MID(EXPORT!E179,7,4),"/",MID(EXPORT!E179,4,2),"/",LEFT(EXPORT!E179,2))</f>
        <v>//</v>
      </c>
      <c r="F179" s="11" t="n">
        <f aca="false">EXPORT!G179</f>
        <v>0</v>
      </c>
      <c r="G179" s="11" t="n">
        <f aca="false">EXPORT!H179</f>
        <v>0</v>
      </c>
      <c r="H179" s="12" t="n">
        <f aca="false">IFERROR(D179/100,0)</f>
        <v>0</v>
      </c>
      <c r="I179" s="8" t="e">
        <f aca="false">(C179/100)/F179-1</f>
        <v>#VALUE!</v>
      </c>
      <c r="J179" s="8" t="e">
        <f aca="false">H179/F179-1</f>
        <v>#DIV/0!</v>
      </c>
      <c r="K179" s="11" t="str">
        <f aca="false">LEFT(EXPORT!F179,4)</f>
        <v/>
      </c>
      <c r="L179" s="8" t="e">
        <f aca="false">(C179/100)/(K179/100)-1</f>
        <v>#VALUE!</v>
      </c>
      <c r="M179" s="5" t="n">
        <f aca="true">IFERROR(_xlfn.DAYS(CONCATENATE(LEFT(EXPORT!E179,2),"/",MID(EXPORT!E179,4,2),"/",MID(EXPORT!E179,9,2)),TODAY()),0)</f>
        <v>0</v>
      </c>
      <c r="N179" s="7" t="n">
        <f aca="false">IFERROR(J179/M179*30,0)</f>
        <v>0</v>
      </c>
      <c r="O179" s="9" t="e">
        <f aca="false">MAX(N179-0.5,0)*100*MAX(ABS(L179)-20,0)*2*IF(IF(M179&gt;=384,0,M179)&gt;0,(384-M179)/384,0)*10000</f>
        <v>#VALUE!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13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8" t="e">
        <f aca="false">(C180/100)/F180-1</f>
        <v>#VALUE!</v>
      </c>
      <c r="J180" s="8" t="e">
        <f aca="false">H180/F180-1</f>
        <v>#DIV/0!</v>
      </c>
      <c r="K180" s="5" t="str">
        <f aca="false">LEFT(EXPORT!F180,4)</f>
        <v/>
      </c>
      <c r="L180" s="8" t="e">
        <f aca="false">(C180/100)/(K180/100)-1</f>
        <v>#VALUE!</v>
      </c>
      <c r="M180" s="5" t="n">
        <f aca="true">IFERROR(_xlfn.DAYS(CONCATENATE(LEFT(EXPORT!E180,2),"/",MID(EXPORT!E180,4,2),"/",MID(EXPORT!E180,9,2)),TODAY()),0)</f>
        <v>0</v>
      </c>
      <c r="N180" s="7" t="n">
        <f aca="false">IFERROR(J180/M180*30,0)</f>
        <v>0</v>
      </c>
      <c r="O180" s="9" t="e">
        <f aca="false">MAX(N180-0.5,0)*100*MAX(ABS(L180)-20,0)*2*IF(IF(M180&gt;=384,0,M180)&gt;0,(384-M180)/384,0)*10000</f>
        <v>#VALUE!</v>
      </c>
    </row>
    <row r="181" customFormat="false" ht="12.8" hidden="false" customHeight="false" outlineLevel="0" collapsed="false">
      <c r="A181" s="11" t="n">
        <f aca="false">EXPORT!A181</f>
        <v>0</v>
      </c>
      <c r="B181" s="11" t="n">
        <f aca="false">EXPORT!B181</f>
        <v>0</v>
      </c>
      <c r="C181" s="11" t="str">
        <f aca="false">LEFT(EXPORT!C181,4)</f>
        <v/>
      </c>
      <c r="D181" s="11" t="str">
        <f aca="false">LEFT(EXPORT!D181,4)</f>
        <v/>
      </c>
      <c r="E181" s="6" t="str">
        <f aca="false">CONCATENATE(MID(EXPORT!E181,7,4),"/",MID(EXPORT!E181,4,2),"/",LEFT(EXPORT!E181,2))</f>
        <v>//</v>
      </c>
      <c r="F181" s="11" t="n">
        <f aca="false">EXPORT!G181</f>
        <v>0</v>
      </c>
      <c r="G181" s="11" t="n">
        <f aca="false">EXPORT!H181</f>
        <v>0</v>
      </c>
      <c r="H181" s="12" t="n">
        <f aca="false">IFERROR(D181/100,0)</f>
        <v>0</v>
      </c>
      <c r="I181" s="8" t="e">
        <f aca="false">(C181/100)/F181-1</f>
        <v>#VALUE!</v>
      </c>
      <c r="J181" s="8" t="e">
        <f aca="false">H181/F181-1</f>
        <v>#DIV/0!</v>
      </c>
      <c r="K181" s="11" t="str">
        <f aca="false">LEFT(EXPORT!F181,4)</f>
        <v/>
      </c>
      <c r="L181" s="8" t="e">
        <f aca="false">(C181/100)/(K181/100)-1</f>
        <v>#VALUE!</v>
      </c>
      <c r="M181" s="5" t="n">
        <f aca="true">IFERROR(_xlfn.DAYS(CONCATENATE(LEFT(EXPORT!E181,2),"/",MID(EXPORT!E181,4,2),"/",MID(EXPORT!E181,9,2)),TODAY()),0)</f>
        <v>0</v>
      </c>
      <c r="N181" s="7" t="n">
        <f aca="false">IFERROR(J181/M181*30,0)</f>
        <v>0</v>
      </c>
      <c r="O181" s="9" t="e">
        <f aca="false">MAX(N181-0.5,0)*100*MAX(ABS(L181)-20,0)*2*IF(IF(M181&gt;=384,0,M181)&gt;0,(384-M181)/384,0)*10000</f>
        <v>#VALUE!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13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8" t="e">
        <f aca="false">(C182/100)/F182-1</f>
        <v>#VALUE!</v>
      </c>
      <c r="J182" s="8" t="e">
        <f aca="false">H182/F182-1</f>
        <v>#DIV/0!</v>
      </c>
      <c r="K182" s="5" t="str">
        <f aca="false">LEFT(EXPORT!F182,4)</f>
        <v/>
      </c>
      <c r="L182" s="8" t="e">
        <f aca="false">(C182/100)/(K182/100)-1</f>
        <v>#VALUE!</v>
      </c>
      <c r="M182" s="5" t="n">
        <f aca="true">IFERROR(_xlfn.DAYS(CONCATENATE(LEFT(EXPORT!E182,2),"/",MID(EXPORT!E182,4,2),"/",MID(EXPORT!E182,9,2)),TODAY()),0)</f>
        <v>0</v>
      </c>
      <c r="N182" s="7" t="n">
        <f aca="false">IFERROR(J182/M182*30,0)</f>
        <v>0</v>
      </c>
      <c r="O182" s="9" t="e">
        <f aca="false">MAX(N182-0.5,0)*100*MAX(ABS(L182)-20,0)*2*IF(IF(M182&gt;=384,0,M182)&gt;0,(384-M182)/384,0)*10000</f>
        <v>#VALUE!</v>
      </c>
    </row>
    <row r="183" customFormat="false" ht="12.8" hidden="false" customHeight="false" outlineLevel="0" collapsed="false">
      <c r="A183" s="11" t="n">
        <f aca="false">EXPORT!A183</f>
        <v>0</v>
      </c>
      <c r="B183" s="11" t="n">
        <f aca="false">EXPORT!B183</f>
        <v>0</v>
      </c>
      <c r="C183" s="11" t="str">
        <f aca="false">LEFT(EXPORT!C183,4)</f>
        <v/>
      </c>
      <c r="D183" s="11" t="str">
        <f aca="false">LEFT(EXPORT!D183,4)</f>
        <v/>
      </c>
      <c r="E183" s="6" t="str">
        <f aca="false">CONCATENATE(MID(EXPORT!E183,7,4),"/",MID(EXPORT!E183,4,2),"/",LEFT(EXPORT!E183,2))</f>
        <v>//</v>
      </c>
      <c r="F183" s="11" t="n">
        <f aca="false">EXPORT!G183</f>
        <v>0</v>
      </c>
      <c r="G183" s="11" t="n">
        <f aca="false">EXPORT!H183</f>
        <v>0</v>
      </c>
      <c r="H183" s="12" t="n">
        <f aca="false">IFERROR(D183/100,0)</f>
        <v>0</v>
      </c>
      <c r="I183" s="8" t="e">
        <f aca="false">(C183/100)/F183-1</f>
        <v>#VALUE!</v>
      </c>
      <c r="J183" s="8" t="e">
        <f aca="false">H183/F183-1</f>
        <v>#DIV/0!</v>
      </c>
      <c r="K183" s="11" t="str">
        <f aca="false">LEFT(EXPORT!F183,4)</f>
        <v/>
      </c>
      <c r="L183" s="8" t="e">
        <f aca="false">(C183/100)/(K183/100)-1</f>
        <v>#VALUE!</v>
      </c>
      <c r="M183" s="5" t="n">
        <f aca="true">IFERROR(_xlfn.DAYS(CONCATENATE(LEFT(EXPORT!E183,2),"/",MID(EXPORT!E183,4,2),"/",MID(EXPORT!E183,9,2)),TODAY()),0)</f>
        <v>0</v>
      </c>
      <c r="N183" s="7" t="n">
        <f aca="false">IFERROR(J183/M183*30,0)</f>
        <v>0</v>
      </c>
      <c r="O183" s="9" t="e">
        <f aca="false">MAX(N183-0.5,0)*100*MAX(ABS(L183)-20,0)*2*IF(IF(M183&gt;=384,0,M183)&gt;0,(384-M183)/384,0)*10000</f>
        <v>#VALUE!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13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8" t="e">
        <f aca="false">(C184/100)/F184-1</f>
        <v>#VALUE!</v>
      </c>
      <c r="J184" s="8" t="e">
        <f aca="false">H184/F184-1</f>
        <v>#DIV/0!</v>
      </c>
      <c r="K184" s="5" t="str">
        <f aca="false">LEFT(EXPORT!F184,4)</f>
        <v/>
      </c>
      <c r="L184" s="8" t="e">
        <f aca="false">(C184/100)/(K184/100)-1</f>
        <v>#VALUE!</v>
      </c>
      <c r="M184" s="5" t="n">
        <f aca="true">IFERROR(_xlfn.DAYS(CONCATENATE(LEFT(EXPORT!E184,2),"/",MID(EXPORT!E184,4,2),"/",MID(EXPORT!E184,9,2)),TODAY()),0)</f>
        <v>0</v>
      </c>
      <c r="N184" s="7" t="n">
        <f aca="false">IFERROR(J184/M184*30,0)</f>
        <v>0</v>
      </c>
      <c r="O184" s="9" t="e">
        <f aca="false">MAX(N184-0.5,0)*100*MAX(ABS(L184)-20,0)*2*IF(IF(M184&gt;=384,0,M184)&gt;0,(384-M184)/384,0)*10000</f>
        <v>#VALUE!</v>
      </c>
    </row>
    <row r="185" customFormat="false" ht="12.8" hidden="false" customHeight="false" outlineLevel="0" collapsed="false">
      <c r="A185" s="11" t="n">
        <f aca="false">EXPORT!A185</f>
        <v>0</v>
      </c>
      <c r="B185" s="11" t="n">
        <f aca="false">EXPORT!B185</f>
        <v>0</v>
      </c>
      <c r="C185" s="11" t="str">
        <f aca="false">LEFT(EXPORT!C185,4)</f>
        <v/>
      </c>
      <c r="D185" s="11" t="str">
        <f aca="false">LEFT(EXPORT!D185,4)</f>
        <v/>
      </c>
      <c r="E185" s="6" t="str">
        <f aca="false">CONCATENATE(MID(EXPORT!E185,7,4),"/",MID(EXPORT!E185,4,2),"/",LEFT(EXPORT!E185,2))</f>
        <v>//</v>
      </c>
      <c r="F185" s="11" t="n">
        <f aca="false">EXPORT!G185</f>
        <v>0</v>
      </c>
      <c r="G185" s="11" t="n">
        <f aca="false">EXPORT!H185</f>
        <v>0</v>
      </c>
      <c r="H185" s="12" t="n">
        <f aca="false">IFERROR(D185/100,0)</f>
        <v>0</v>
      </c>
      <c r="I185" s="8" t="e">
        <f aca="false">(C185/100)/F185-1</f>
        <v>#VALUE!</v>
      </c>
      <c r="J185" s="8" t="e">
        <f aca="false">H185/F185-1</f>
        <v>#DIV/0!</v>
      </c>
      <c r="K185" s="11" t="str">
        <f aca="false">LEFT(EXPORT!F185,4)</f>
        <v/>
      </c>
      <c r="L185" s="8" t="e">
        <f aca="false">(C185/100)/(K185/100)-1</f>
        <v>#VALUE!</v>
      </c>
      <c r="M185" s="5" t="n">
        <f aca="true">IFERROR(_xlfn.DAYS(CONCATENATE(LEFT(EXPORT!E185,2),"/",MID(EXPORT!E185,4,2),"/",MID(EXPORT!E185,9,2)),TODAY()),0)</f>
        <v>0</v>
      </c>
      <c r="N185" s="7" t="n">
        <f aca="false">IFERROR(J185/M185*30,0)</f>
        <v>0</v>
      </c>
      <c r="O185" s="9" t="e">
        <f aca="false">MAX(N185-0.5,0)*100*MAX(ABS(L185)-20,0)*2*IF(IF(M185&gt;=384,0,M185)&gt;0,(384-M185)/384,0)*10000</f>
        <v>#VALUE!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13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8" t="e">
        <f aca="false">(C186/100)/F186-1</f>
        <v>#VALUE!</v>
      </c>
      <c r="J186" s="8" t="e">
        <f aca="false">H186/F186-1</f>
        <v>#DIV/0!</v>
      </c>
      <c r="K186" s="5" t="str">
        <f aca="false">LEFT(EXPORT!F186,4)</f>
        <v/>
      </c>
      <c r="L186" s="8" t="e">
        <f aca="false">(C186/100)/(K186/100)-1</f>
        <v>#VALUE!</v>
      </c>
      <c r="M186" s="5" t="n">
        <f aca="true">IFERROR(_xlfn.DAYS(CONCATENATE(LEFT(EXPORT!E186,2),"/",MID(EXPORT!E186,4,2),"/",MID(EXPORT!E186,9,2)),TODAY()),0)</f>
        <v>0</v>
      </c>
      <c r="N186" s="7" t="n">
        <f aca="false">IFERROR(J186/M186*30,0)</f>
        <v>0</v>
      </c>
      <c r="O186" s="9" t="e">
        <f aca="false">MAX(N186-0.5,0)*100*MAX(ABS(L186)-20,0)*2*IF(IF(M186&gt;=384,0,M186)&gt;0,(384-M186)/384,0)*10000</f>
        <v>#VALUE!</v>
      </c>
    </row>
    <row r="187" customFormat="false" ht="12.8" hidden="false" customHeight="false" outlineLevel="0" collapsed="false">
      <c r="A187" s="11" t="n">
        <f aca="false">EXPORT!A187</f>
        <v>0</v>
      </c>
      <c r="B187" s="11" t="n">
        <f aca="false">EXPORT!B187</f>
        <v>0</v>
      </c>
      <c r="C187" s="11" t="str">
        <f aca="false">LEFT(EXPORT!C187,4)</f>
        <v/>
      </c>
      <c r="D187" s="11" t="str">
        <f aca="false">LEFT(EXPORT!D187,4)</f>
        <v/>
      </c>
      <c r="E187" s="6" t="str">
        <f aca="false">CONCATENATE(MID(EXPORT!E187,7,4),"/",MID(EXPORT!E187,4,2),"/",LEFT(EXPORT!E187,2))</f>
        <v>//</v>
      </c>
      <c r="F187" s="11" t="n">
        <f aca="false">EXPORT!G187</f>
        <v>0</v>
      </c>
      <c r="G187" s="11" t="n">
        <f aca="false">EXPORT!H187</f>
        <v>0</v>
      </c>
      <c r="H187" s="12" t="n">
        <f aca="false">IFERROR(D187/100,0)</f>
        <v>0</v>
      </c>
      <c r="I187" s="8" t="e">
        <f aca="false">(C187/100)/F187-1</f>
        <v>#VALUE!</v>
      </c>
      <c r="J187" s="8" t="e">
        <f aca="false">H187/F187-1</f>
        <v>#DIV/0!</v>
      </c>
      <c r="K187" s="11" t="str">
        <f aca="false">LEFT(EXPORT!F187,4)</f>
        <v/>
      </c>
      <c r="L187" s="8" t="e">
        <f aca="false">(C187/100)/(K187/100)-1</f>
        <v>#VALUE!</v>
      </c>
      <c r="M187" s="5" t="n">
        <f aca="true">IFERROR(_xlfn.DAYS(CONCATENATE(LEFT(EXPORT!E187,2),"/",MID(EXPORT!E187,4,2),"/",MID(EXPORT!E187,9,2)),TODAY()),0)</f>
        <v>0</v>
      </c>
      <c r="N187" s="7" t="n">
        <f aca="false">IFERROR(J187/M187*30,0)</f>
        <v>0</v>
      </c>
      <c r="O187" s="9" t="e">
        <f aca="false">MAX(N187-0.5,0)*100*MAX(ABS(L187)-20,0)*2*IF(IF(M187&gt;=384,0,M187)&gt;0,(384-M187)/384,0)*10000</f>
        <v>#VALUE!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13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8" t="e">
        <f aca="false">(C188/100)/F188-1</f>
        <v>#VALUE!</v>
      </c>
      <c r="J188" s="8" t="e">
        <f aca="false">H188/F188-1</f>
        <v>#DIV/0!</v>
      </c>
      <c r="K188" s="5" t="str">
        <f aca="false">LEFT(EXPORT!F188,4)</f>
        <v/>
      </c>
      <c r="L188" s="8" t="e">
        <f aca="false">(C188/100)/(K188/100)-1</f>
        <v>#VALUE!</v>
      </c>
      <c r="M188" s="5" t="n">
        <f aca="true">IFERROR(_xlfn.DAYS(CONCATENATE(LEFT(EXPORT!E188,2),"/",MID(EXPORT!E188,4,2),"/",MID(EXPORT!E188,9,2)),TODAY()),0)</f>
        <v>0</v>
      </c>
      <c r="N188" s="7" t="n">
        <f aca="false">IFERROR(J188/M188*30,0)</f>
        <v>0</v>
      </c>
      <c r="O188" s="9" t="e">
        <f aca="false">MAX(N188-0.5,0)*100*MAX(ABS(L188)-20,0)*2*IF(IF(M188&gt;=384,0,M188)&gt;0,(384-M188)/384,0)*10000</f>
        <v>#VALUE!</v>
      </c>
    </row>
    <row r="189" customFormat="false" ht="12.8" hidden="false" customHeight="false" outlineLevel="0" collapsed="false">
      <c r="A189" s="11" t="n">
        <f aca="false">EXPORT!A189</f>
        <v>0</v>
      </c>
      <c r="B189" s="11" t="n">
        <f aca="false">EXPORT!B189</f>
        <v>0</v>
      </c>
      <c r="C189" s="11" t="str">
        <f aca="false">LEFT(EXPORT!C189,4)</f>
        <v/>
      </c>
      <c r="D189" s="11" t="str">
        <f aca="false">LEFT(EXPORT!D189,4)</f>
        <v/>
      </c>
      <c r="E189" s="6" t="str">
        <f aca="false">CONCATENATE(MID(EXPORT!E189,7,4),"/",MID(EXPORT!E189,4,2),"/",LEFT(EXPORT!E189,2))</f>
        <v>//</v>
      </c>
      <c r="F189" s="11" t="n">
        <f aca="false">EXPORT!G189</f>
        <v>0</v>
      </c>
      <c r="G189" s="11" t="n">
        <f aca="false">EXPORT!H189</f>
        <v>0</v>
      </c>
      <c r="H189" s="12" t="n">
        <f aca="false">IFERROR(D189/100,0)</f>
        <v>0</v>
      </c>
      <c r="I189" s="8" t="e">
        <f aca="false">(C189/100)/F189-1</f>
        <v>#VALUE!</v>
      </c>
      <c r="J189" s="8" t="e">
        <f aca="false">H189/F189-1</f>
        <v>#DIV/0!</v>
      </c>
      <c r="K189" s="11" t="str">
        <f aca="false">LEFT(EXPORT!F189,4)</f>
        <v/>
      </c>
      <c r="L189" s="8" t="e">
        <f aca="false">(C189/100)/(K189/100)-1</f>
        <v>#VALUE!</v>
      </c>
      <c r="M189" s="5" t="n">
        <f aca="true">IFERROR(_xlfn.DAYS(CONCATENATE(LEFT(EXPORT!E189,2),"/",MID(EXPORT!E189,4,2),"/",MID(EXPORT!E189,9,2)),TODAY()),0)</f>
        <v>0</v>
      </c>
      <c r="N189" s="7" t="n">
        <f aca="false">IFERROR(J189/M189*30,0)</f>
        <v>0</v>
      </c>
      <c r="O189" s="9" t="e">
        <f aca="false">MAX(N189-0.5,0)*100*MAX(ABS(L189)-20,0)*2*IF(IF(M189&gt;=384,0,M189)&gt;0,(384-M189)/384,0)*10000</f>
        <v>#VALUE!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13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8" t="e">
        <f aca="false">(C190/100)/F190-1</f>
        <v>#VALUE!</v>
      </c>
      <c r="J190" s="8" t="e">
        <f aca="false">H190/F190-1</f>
        <v>#DIV/0!</v>
      </c>
      <c r="K190" s="5" t="str">
        <f aca="false">LEFT(EXPORT!F190,4)</f>
        <v/>
      </c>
      <c r="L190" s="8" t="e">
        <f aca="false">(C190/100)/(K190/100)-1</f>
        <v>#VALUE!</v>
      </c>
      <c r="M190" s="5" t="n">
        <f aca="true">IFERROR(_xlfn.DAYS(CONCATENATE(LEFT(EXPORT!E190,2),"/",MID(EXPORT!E190,4,2),"/",MID(EXPORT!E190,9,2)),TODAY()),0)</f>
        <v>0</v>
      </c>
      <c r="N190" s="7" t="n">
        <f aca="false">IFERROR(J190/M190*30,0)</f>
        <v>0</v>
      </c>
      <c r="O190" s="9" t="e">
        <f aca="false">MAX(N190-0.5,0)*100*MAX(ABS(L190)-20,0)*2*IF(IF(M190&gt;=384,0,M190)&gt;0,(384-M190)/384,0)*10000</f>
        <v>#VALUE!</v>
      </c>
    </row>
    <row r="191" customFormat="false" ht="12.8" hidden="false" customHeight="false" outlineLevel="0" collapsed="false">
      <c r="A191" s="11" t="n">
        <f aca="false">EXPORT!A191</f>
        <v>0</v>
      </c>
      <c r="B191" s="11" t="n">
        <f aca="false">EXPORT!B191</f>
        <v>0</v>
      </c>
      <c r="C191" s="11" t="str">
        <f aca="false">LEFT(EXPORT!C191,4)</f>
        <v/>
      </c>
      <c r="D191" s="11" t="str">
        <f aca="false">LEFT(EXPORT!D191,4)</f>
        <v/>
      </c>
      <c r="E191" s="6" t="str">
        <f aca="false">CONCATENATE(MID(EXPORT!E191,7,4),"/",MID(EXPORT!E191,4,2),"/",LEFT(EXPORT!E191,2))</f>
        <v>//</v>
      </c>
      <c r="F191" s="11" t="n">
        <f aca="false">EXPORT!G191</f>
        <v>0</v>
      </c>
      <c r="G191" s="11" t="n">
        <f aca="false">EXPORT!H191</f>
        <v>0</v>
      </c>
      <c r="H191" s="12" t="n">
        <f aca="false">IFERROR(D191/100,0)</f>
        <v>0</v>
      </c>
      <c r="I191" s="8" t="e">
        <f aca="false">(C191/100)/F191-1</f>
        <v>#VALUE!</v>
      </c>
      <c r="J191" s="8" t="e">
        <f aca="false">H191/F191-1</f>
        <v>#DIV/0!</v>
      </c>
      <c r="K191" s="11" t="str">
        <f aca="false">LEFT(EXPORT!F191,4)</f>
        <v/>
      </c>
      <c r="L191" s="8" t="e">
        <f aca="false">(C191/100)/(K191/100)-1</f>
        <v>#VALUE!</v>
      </c>
      <c r="M191" s="5" t="n">
        <f aca="true">IFERROR(_xlfn.DAYS(CONCATENATE(LEFT(EXPORT!E191,2),"/",MID(EXPORT!E191,4,2),"/",MID(EXPORT!E191,9,2)),TODAY()),0)</f>
        <v>0</v>
      </c>
      <c r="N191" s="7" t="n">
        <f aca="false">IFERROR(J191/M191*30,0)</f>
        <v>0</v>
      </c>
      <c r="O191" s="9" t="e">
        <f aca="false">MAX(N191-0.5,0)*100*MAX(ABS(L191)-20,0)*2*IF(IF(M191&gt;=384,0,M191)&gt;0,(384-M191)/384,0)*10000</f>
        <v>#VALUE!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13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8" t="e">
        <f aca="false">(C192/100)/F192-1</f>
        <v>#VALUE!</v>
      </c>
      <c r="J192" s="8" t="e">
        <f aca="false">H192/F192-1</f>
        <v>#DIV/0!</v>
      </c>
      <c r="K192" s="5" t="str">
        <f aca="false">LEFT(EXPORT!F192,4)</f>
        <v/>
      </c>
      <c r="L192" s="8" t="e">
        <f aca="false">(C192/100)/(K192/100)-1</f>
        <v>#VALUE!</v>
      </c>
      <c r="M192" s="5" t="n">
        <f aca="true">IFERROR(_xlfn.DAYS(CONCATENATE(LEFT(EXPORT!E192,2),"/",MID(EXPORT!E192,4,2),"/",MID(EXPORT!E192,9,2)),TODAY()),0)</f>
        <v>0</v>
      </c>
      <c r="N192" s="7" t="n">
        <f aca="false">IFERROR(J192/M192*30,0)</f>
        <v>0</v>
      </c>
      <c r="O192" s="9" t="e">
        <f aca="false">MAX(N192-0.5,0)*100*MAX(ABS(L192)-20,0)*2*IF(IF(M192&gt;=384,0,M192)&gt;0,(384-M192)/384,0)*10000</f>
        <v>#VALUE!</v>
      </c>
    </row>
    <row r="193" customFormat="false" ht="12.8" hidden="false" customHeight="false" outlineLevel="0" collapsed="false">
      <c r="A193" s="11" t="n">
        <f aca="false">EXPORT!A193</f>
        <v>0</v>
      </c>
      <c r="B193" s="11" t="n">
        <f aca="false">EXPORT!B193</f>
        <v>0</v>
      </c>
      <c r="C193" s="11" t="str">
        <f aca="false">LEFT(EXPORT!C193,4)</f>
        <v/>
      </c>
      <c r="D193" s="11" t="str">
        <f aca="false">LEFT(EXPORT!D193,4)</f>
        <v/>
      </c>
      <c r="E193" s="6" t="str">
        <f aca="false">CONCATENATE(MID(EXPORT!E193,7,4),"/",MID(EXPORT!E193,4,2),"/",LEFT(EXPORT!E193,2))</f>
        <v>//</v>
      </c>
      <c r="F193" s="11" t="n">
        <f aca="false">EXPORT!G193</f>
        <v>0</v>
      </c>
      <c r="G193" s="11" t="n">
        <f aca="false">EXPORT!H193</f>
        <v>0</v>
      </c>
      <c r="H193" s="12" t="n">
        <f aca="false">IFERROR(D193/100,0)</f>
        <v>0</v>
      </c>
      <c r="I193" s="8" t="e">
        <f aca="false">(C193/100)/F193-1</f>
        <v>#VALUE!</v>
      </c>
      <c r="J193" s="8" t="e">
        <f aca="false">H193/F193-1</f>
        <v>#DIV/0!</v>
      </c>
      <c r="K193" s="11" t="str">
        <f aca="false">LEFT(EXPORT!F193,4)</f>
        <v/>
      </c>
      <c r="L193" s="8" t="e">
        <f aca="false">(C193/100)/(K193/100)-1</f>
        <v>#VALUE!</v>
      </c>
      <c r="M193" s="5" t="n">
        <f aca="true">IFERROR(_xlfn.DAYS(CONCATENATE(LEFT(EXPORT!E193,2),"/",MID(EXPORT!E193,4,2),"/",MID(EXPORT!E193,9,2)),TODAY()),0)</f>
        <v>0</v>
      </c>
      <c r="N193" s="7" t="n">
        <f aca="false">IFERROR(J193/M193*30,0)</f>
        <v>0</v>
      </c>
      <c r="O193" s="9" t="e">
        <f aca="false">MAX(N193-0.5,0)*100*MAX(ABS(L193)-20,0)*2*IF(IF(M193&gt;=384,0,M193)&gt;0,(384-M193)/384,0)*10000</f>
        <v>#VALUE!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13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8" t="e">
        <f aca="false">(C194/100)/F194-1</f>
        <v>#VALUE!</v>
      </c>
      <c r="J194" s="8" t="e">
        <f aca="false">H194/F194-1</f>
        <v>#DIV/0!</v>
      </c>
      <c r="K194" s="5" t="str">
        <f aca="false">LEFT(EXPORT!F194,4)</f>
        <v/>
      </c>
      <c r="L194" s="8" t="e">
        <f aca="false">(C194/100)/(K194/100)-1</f>
        <v>#VALUE!</v>
      </c>
      <c r="M194" s="5" t="n">
        <f aca="true">IFERROR(_xlfn.DAYS(CONCATENATE(LEFT(EXPORT!E194,2),"/",MID(EXPORT!E194,4,2),"/",MID(EXPORT!E194,9,2)),TODAY()),0)</f>
        <v>0</v>
      </c>
      <c r="N194" s="7" t="n">
        <f aca="false">IFERROR(J194/M194*30,0)</f>
        <v>0</v>
      </c>
      <c r="O194" s="9" t="e">
        <f aca="false">MAX(N194-0.5,0)*100*MAX(ABS(L194)-20,0)*2*IF(IF(M194&gt;=384,0,M194)&gt;0,(384-M194)/384,0)*10000</f>
        <v>#VALUE!</v>
      </c>
    </row>
    <row r="195" customFormat="false" ht="12.8" hidden="false" customHeight="false" outlineLevel="0" collapsed="false">
      <c r="A195" s="11" t="n">
        <f aca="false">EXPORT!A195</f>
        <v>0</v>
      </c>
      <c r="B195" s="11" t="n">
        <f aca="false">EXPORT!B195</f>
        <v>0</v>
      </c>
      <c r="C195" s="11" t="str">
        <f aca="false">LEFT(EXPORT!C195,4)</f>
        <v/>
      </c>
      <c r="D195" s="11" t="str">
        <f aca="false">LEFT(EXPORT!D195,4)</f>
        <v/>
      </c>
      <c r="E195" s="6" t="str">
        <f aca="false">CONCATENATE(MID(EXPORT!E195,7,4),"/",MID(EXPORT!E195,4,2),"/",LEFT(EXPORT!E195,2))</f>
        <v>//</v>
      </c>
      <c r="F195" s="11" t="n">
        <f aca="false">EXPORT!G195</f>
        <v>0</v>
      </c>
      <c r="G195" s="11" t="n">
        <f aca="false">EXPORT!H195</f>
        <v>0</v>
      </c>
      <c r="H195" s="12" t="n">
        <f aca="false">IFERROR(D195/100,0)</f>
        <v>0</v>
      </c>
      <c r="I195" s="8" t="e">
        <f aca="false">(C195/100)/F195-1</f>
        <v>#VALUE!</v>
      </c>
      <c r="J195" s="8" t="e">
        <f aca="false">H195/F195-1</f>
        <v>#DIV/0!</v>
      </c>
      <c r="K195" s="11" t="str">
        <f aca="false">LEFT(EXPORT!F195,4)</f>
        <v/>
      </c>
      <c r="L195" s="8" t="e">
        <f aca="false">(C195/100)/(K195/100)-1</f>
        <v>#VALUE!</v>
      </c>
      <c r="M195" s="5" t="n">
        <f aca="true">IFERROR(_xlfn.DAYS(CONCATENATE(LEFT(EXPORT!E195,2),"/",MID(EXPORT!E195,4,2),"/",MID(EXPORT!E195,9,2)),TODAY()),0)</f>
        <v>0</v>
      </c>
      <c r="N195" s="7" t="n">
        <f aca="false">IFERROR(J195/M195*30,0)</f>
        <v>0</v>
      </c>
      <c r="O195" s="9" t="e">
        <f aca="false">MAX(N195-0.5,0)*100*MAX(ABS(L195)-20,0)*2*IF(IF(M195&gt;=384,0,M195)&gt;0,(384-M195)/384,0)*10000</f>
        <v>#VALUE!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13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8" t="e">
        <f aca="false">(C196/100)/F196-1</f>
        <v>#VALUE!</v>
      </c>
      <c r="J196" s="8" t="e">
        <f aca="false">H196/F196-1</f>
        <v>#DIV/0!</v>
      </c>
      <c r="K196" s="5" t="str">
        <f aca="false">LEFT(EXPORT!F196,4)</f>
        <v/>
      </c>
      <c r="L196" s="8" t="e">
        <f aca="false">(C196/100)/(K196/100)-1</f>
        <v>#VALUE!</v>
      </c>
      <c r="M196" s="5" t="n">
        <f aca="true">IFERROR(_xlfn.DAYS(CONCATENATE(LEFT(EXPORT!E196,2),"/",MID(EXPORT!E196,4,2),"/",MID(EXPORT!E196,9,2)),TODAY()),0)</f>
        <v>0</v>
      </c>
      <c r="N196" s="7" t="n">
        <f aca="false">IFERROR(J196/M196*30,0)</f>
        <v>0</v>
      </c>
      <c r="O196" s="9" t="e">
        <f aca="false">MAX(N196-0.5,0)*100*MAX(ABS(L196)-20,0)*2*IF(IF(M196&gt;=384,0,M196)&gt;0,(384-M196)/384,0)*10000</f>
        <v>#VALUE!</v>
      </c>
    </row>
    <row r="197" customFormat="false" ht="12.8" hidden="false" customHeight="false" outlineLevel="0" collapsed="false">
      <c r="A197" s="11" t="n">
        <f aca="false">EXPORT!A197</f>
        <v>0</v>
      </c>
      <c r="B197" s="11" t="n">
        <f aca="false">EXPORT!B197</f>
        <v>0</v>
      </c>
      <c r="C197" s="11" t="str">
        <f aca="false">LEFT(EXPORT!C197,4)</f>
        <v/>
      </c>
      <c r="D197" s="11" t="str">
        <f aca="false">LEFT(EXPORT!D197,4)</f>
        <v/>
      </c>
      <c r="E197" s="6" t="str">
        <f aca="false">CONCATENATE(MID(EXPORT!E197,7,4),"/",MID(EXPORT!E197,4,2),"/",LEFT(EXPORT!E197,2))</f>
        <v>//</v>
      </c>
      <c r="F197" s="11" t="n">
        <f aca="false">EXPORT!G197</f>
        <v>0</v>
      </c>
      <c r="G197" s="11" t="n">
        <f aca="false">EXPORT!H197</f>
        <v>0</v>
      </c>
      <c r="H197" s="12" t="n">
        <f aca="false">IFERROR(D197/100,0)</f>
        <v>0</v>
      </c>
      <c r="I197" s="8" t="e">
        <f aca="false">(C197/100)/F197-1</f>
        <v>#VALUE!</v>
      </c>
      <c r="J197" s="8" t="e">
        <f aca="false">H197/F197-1</f>
        <v>#DIV/0!</v>
      </c>
      <c r="K197" s="11" t="str">
        <f aca="false">LEFT(EXPORT!F197,4)</f>
        <v/>
      </c>
      <c r="L197" s="8" t="e">
        <f aca="false">(C197/100)/(K197/100)-1</f>
        <v>#VALUE!</v>
      </c>
      <c r="M197" s="5" t="n">
        <f aca="true">IFERROR(_xlfn.DAYS(CONCATENATE(LEFT(EXPORT!E197,2),"/",MID(EXPORT!E197,4,2),"/",MID(EXPORT!E197,9,2)),TODAY()),0)</f>
        <v>0</v>
      </c>
      <c r="N197" s="7" t="n">
        <f aca="false">IFERROR(J197/M197*30,0)</f>
        <v>0</v>
      </c>
      <c r="O197" s="9" t="e">
        <f aca="false">MAX(N197-0.5,0)*100*MAX(ABS(L197)-20,0)*2*IF(IF(M197&gt;=384,0,M197)&gt;0,(384-M197)/384,0)*10000</f>
        <v>#VALUE!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13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8" t="e">
        <f aca="false">(C198/100)/F198-1</f>
        <v>#VALUE!</v>
      </c>
      <c r="J198" s="8" t="e">
        <f aca="false">H198/F198-1</f>
        <v>#DIV/0!</v>
      </c>
      <c r="K198" s="5" t="str">
        <f aca="false">LEFT(EXPORT!F198,4)</f>
        <v/>
      </c>
      <c r="L198" s="8" t="e">
        <f aca="false">(C198/100)/(K198/100)-1</f>
        <v>#VALUE!</v>
      </c>
      <c r="M198" s="5" t="n">
        <f aca="true">IFERROR(_xlfn.DAYS(CONCATENATE(LEFT(EXPORT!E198,2),"/",MID(EXPORT!E198,4,2),"/",MID(EXPORT!E198,9,2)),TODAY()),0)</f>
        <v>0</v>
      </c>
      <c r="N198" s="7" t="n">
        <f aca="false">IFERROR(J198/M198*30,0)</f>
        <v>0</v>
      </c>
      <c r="O198" s="9" t="e">
        <f aca="false">MAX(N198-0.5,0)*100*MAX(ABS(L198)-20,0)*2*IF(IF(M198&gt;=384,0,M198)&gt;0,(384-M198)/384,0)*10000</f>
        <v>#VALUE!</v>
      </c>
    </row>
    <row r="199" customFormat="false" ht="12.8" hidden="false" customHeight="false" outlineLevel="0" collapsed="false">
      <c r="A199" s="11" t="n">
        <f aca="false">EXPORT!A199</f>
        <v>0</v>
      </c>
      <c r="B199" s="11" t="n">
        <f aca="false">EXPORT!B199</f>
        <v>0</v>
      </c>
      <c r="C199" s="11" t="str">
        <f aca="false">LEFT(EXPORT!C199,4)</f>
        <v/>
      </c>
      <c r="D199" s="11" t="str">
        <f aca="false">LEFT(EXPORT!D199,4)</f>
        <v/>
      </c>
      <c r="E199" s="6" t="str">
        <f aca="false">CONCATENATE(MID(EXPORT!E199,7,4),"/",MID(EXPORT!E199,4,2),"/",LEFT(EXPORT!E199,2))</f>
        <v>//</v>
      </c>
      <c r="F199" s="11" t="n">
        <f aca="false">EXPORT!G199</f>
        <v>0</v>
      </c>
      <c r="G199" s="11" t="n">
        <f aca="false">EXPORT!H199</f>
        <v>0</v>
      </c>
      <c r="H199" s="12" t="n">
        <f aca="false">IFERROR(D199/100,0)</f>
        <v>0</v>
      </c>
      <c r="I199" s="8" t="e">
        <f aca="false">(C199/100)/F199-1</f>
        <v>#VALUE!</v>
      </c>
      <c r="J199" s="8" t="e">
        <f aca="false">H199/F199-1</f>
        <v>#DIV/0!</v>
      </c>
      <c r="K199" s="11" t="str">
        <f aca="false">LEFT(EXPORT!F199,4)</f>
        <v/>
      </c>
      <c r="L199" s="8" t="e">
        <f aca="false">(C199/100)/(K199/100)-1</f>
        <v>#VALUE!</v>
      </c>
      <c r="M199" s="5" t="n">
        <f aca="true">IFERROR(_xlfn.DAYS(CONCATENATE(LEFT(EXPORT!E199,2),"/",MID(EXPORT!E199,4,2),"/",MID(EXPORT!E199,9,2)),TODAY()),0)</f>
        <v>0</v>
      </c>
      <c r="N199" s="7" t="n">
        <f aca="false">IFERROR(J199/M199*30,0)</f>
        <v>0</v>
      </c>
      <c r="O199" s="9" t="e">
        <f aca="false">MAX(N199-0.5,0)*100*MAX(ABS(L199)-20,0)*2*IF(IF(M199&gt;=384,0,M199)&gt;0,(384-M199)/384,0)*10000</f>
        <v>#VALUE!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13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8" t="e">
        <f aca="false">(C200/100)/F200-1</f>
        <v>#VALUE!</v>
      </c>
      <c r="J200" s="8" t="e">
        <f aca="false">H200/F200-1</f>
        <v>#DIV/0!</v>
      </c>
      <c r="K200" s="5" t="str">
        <f aca="false">LEFT(EXPORT!F200,4)</f>
        <v/>
      </c>
      <c r="L200" s="8" t="e">
        <f aca="false">(C200/100)/(K200/100)-1</f>
        <v>#VALUE!</v>
      </c>
      <c r="M200" s="5" t="n">
        <f aca="true">IFERROR(_xlfn.DAYS(CONCATENATE(LEFT(EXPORT!E200,2),"/",MID(EXPORT!E200,4,2),"/",MID(EXPORT!E200,9,2)),TODAY()),0)</f>
        <v>0</v>
      </c>
      <c r="N200" s="7" t="n">
        <f aca="false">IFERROR(J200/M200*30,0)</f>
        <v>0</v>
      </c>
      <c r="O200" s="9" t="e">
        <f aca="false">MAX(N200-0.5,0)*100*MAX(ABS(L200)-20,0)*2*IF(IF(M200&gt;=384,0,M200)&gt;0,(384-M200)/384,0)*10000</f>
        <v>#VALUE!</v>
      </c>
    </row>
    <row r="201" customFormat="false" ht="12.8" hidden="false" customHeight="false" outlineLevel="0" collapsed="false">
      <c r="A201" s="11" t="n">
        <f aca="false">EXPORT!A201</f>
        <v>0</v>
      </c>
      <c r="B201" s="11" t="n">
        <f aca="false">EXPORT!B201</f>
        <v>0</v>
      </c>
      <c r="C201" s="11" t="str">
        <f aca="false">LEFT(EXPORT!C201,4)</f>
        <v/>
      </c>
      <c r="D201" s="11" t="str">
        <f aca="false">LEFT(EXPORT!D201,4)</f>
        <v/>
      </c>
      <c r="E201" s="6" t="str">
        <f aca="false">CONCATENATE(MID(EXPORT!E201,7,4),"/",MID(EXPORT!E201,4,2),"/",LEFT(EXPORT!E201,2))</f>
        <v>//</v>
      </c>
      <c r="F201" s="11" t="n">
        <f aca="false">EXPORT!G201</f>
        <v>0</v>
      </c>
      <c r="G201" s="11" t="n">
        <f aca="false">EXPORT!H201</f>
        <v>0</v>
      </c>
      <c r="H201" s="12" t="n">
        <f aca="false">IFERROR(D201/100,0)</f>
        <v>0</v>
      </c>
      <c r="I201" s="8" t="e">
        <f aca="false">(C201/100)/F201-1</f>
        <v>#VALUE!</v>
      </c>
      <c r="J201" s="8" t="e">
        <f aca="false">H201/F201-1</f>
        <v>#DIV/0!</v>
      </c>
      <c r="K201" s="11" t="str">
        <f aca="false">LEFT(EXPORT!F201,4)</f>
        <v/>
      </c>
      <c r="L201" s="8" t="e">
        <f aca="false">(C201/100)/(K201/100)-1</f>
        <v>#VALUE!</v>
      </c>
      <c r="M201" s="5" t="n">
        <f aca="true">IFERROR(_xlfn.DAYS(CONCATENATE(LEFT(EXPORT!E201,2),"/",MID(EXPORT!E201,4,2),"/",MID(EXPORT!E201,9,2)),TODAY()),0)</f>
        <v>0</v>
      </c>
      <c r="N201" s="7" t="n">
        <f aca="false">IFERROR(J201/M201*30,0)</f>
        <v>0</v>
      </c>
      <c r="O201" s="9" t="e">
        <f aca="false">MAX(N201-0.5,0)*100*MAX(ABS(L201)-20,0)*2*IF(IF(M201&gt;=384,0,M201)&gt;0,(384-M201)/384,0)*10000</f>
        <v>#VALUE!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13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8" t="e">
        <f aca="false">(C202/100)/F202-1</f>
        <v>#VALUE!</v>
      </c>
      <c r="J202" s="8" t="e">
        <f aca="false">H202/F202-1</f>
        <v>#DIV/0!</v>
      </c>
      <c r="K202" s="5" t="str">
        <f aca="false">LEFT(EXPORT!F202,4)</f>
        <v/>
      </c>
      <c r="L202" s="8" t="e">
        <f aca="false">(C202/100)/(K202/100)-1</f>
        <v>#VALUE!</v>
      </c>
      <c r="M202" s="5" t="n">
        <f aca="true">IFERROR(_xlfn.DAYS(CONCATENATE(LEFT(EXPORT!E202,2),"/",MID(EXPORT!E202,4,2),"/",MID(EXPORT!E202,9,2)),TODAY()),0)</f>
        <v>0</v>
      </c>
      <c r="N202" s="7" t="n">
        <f aca="false">IFERROR(J202/M202*30,0)</f>
        <v>0</v>
      </c>
      <c r="O202" s="9" t="e">
        <f aca="false">MAX(N202-0.5,0)*100*MAX(ABS(L202)-20,0)*2*IF(IF(M202&gt;=384,0,M202)&gt;0,(384-M202)/384,0)*10000</f>
        <v>#VALUE!</v>
      </c>
    </row>
    <row r="203" customFormat="false" ht="12.8" hidden="false" customHeight="false" outlineLevel="0" collapsed="false">
      <c r="A203" s="11" t="n">
        <f aca="false">EXPORT!A203</f>
        <v>0</v>
      </c>
      <c r="B203" s="11" t="n">
        <f aca="false">EXPORT!B203</f>
        <v>0</v>
      </c>
      <c r="C203" s="11" t="str">
        <f aca="false">LEFT(EXPORT!C203,4)</f>
        <v/>
      </c>
      <c r="D203" s="11" t="str">
        <f aca="false">LEFT(EXPORT!D203,4)</f>
        <v/>
      </c>
      <c r="E203" s="6" t="str">
        <f aca="false">CONCATENATE(MID(EXPORT!E203,7,4),"/",MID(EXPORT!E203,4,2),"/",LEFT(EXPORT!E203,2))</f>
        <v>//</v>
      </c>
      <c r="F203" s="11" t="n">
        <f aca="false">EXPORT!G203</f>
        <v>0</v>
      </c>
      <c r="G203" s="11" t="n">
        <f aca="false">EXPORT!H203</f>
        <v>0</v>
      </c>
      <c r="H203" s="12" t="n">
        <f aca="false">IFERROR(D203/100,0)</f>
        <v>0</v>
      </c>
      <c r="I203" s="8" t="e">
        <f aca="false">(C203/100)/F203-1</f>
        <v>#VALUE!</v>
      </c>
      <c r="J203" s="8" t="e">
        <f aca="false">H203/F203-1</f>
        <v>#DIV/0!</v>
      </c>
      <c r="K203" s="11" t="str">
        <f aca="false">LEFT(EXPORT!F203,4)</f>
        <v/>
      </c>
      <c r="L203" s="8" t="e">
        <f aca="false">(C203/100)/(K203/100)-1</f>
        <v>#VALUE!</v>
      </c>
      <c r="M203" s="5" t="n">
        <f aca="true">IFERROR(_xlfn.DAYS(CONCATENATE(LEFT(EXPORT!E203,2),"/",MID(EXPORT!E203,4,2),"/",MID(EXPORT!E203,9,2)),TODAY()),0)</f>
        <v>0</v>
      </c>
      <c r="N203" s="7" t="n">
        <f aca="false">IFERROR(J203/M203*30,0)</f>
        <v>0</v>
      </c>
      <c r="O203" s="9" t="e">
        <f aca="false">MAX(N203-0.5,0)*100*MAX(ABS(L203)-20,0)*2*IF(IF(M203&gt;=384,0,M203)&gt;0,(384-M203)/384,0)*10000</f>
        <v>#VALUE!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13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8" t="e">
        <f aca="false">(C204/100)/F204-1</f>
        <v>#VALUE!</v>
      </c>
      <c r="J204" s="8" t="e">
        <f aca="false">H204/F204-1</f>
        <v>#DIV/0!</v>
      </c>
      <c r="K204" s="5" t="str">
        <f aca="false">LEFT(EXPORT!F204,4)</f>
        <v/>
      </c>
      <c r="L204" s="8" t="e">
        <f aca="false">(C204/100)/(K204/100)-1</f>
        <v>#VALUE!</v>
      </c>
      <c r="M204" s="5" t="n">
        <f aca="true">IFERROR(_xlfn.DAYS(CONCATENATE(LEFT(EXPORT!E204,2),"/",MID(EXPORT!E204,4,2),"/",MID(EXPORT!E204,9,2)),TODAY()),0)</f>
        <v>0</v>
      </c>
      <c r="N204" s="7" t="n">
        <f aca="false">IFERROR(J204/M204*30,0)</f>
        <v>0</v>
      </c>
      <c r="O204" s="9" t="e">
        <f aca="false">MAX(N204-0.5,0)*100*MAX(ABS(L204)-20,0)*2*IF(IF(M204&gt;=384,0,M204)&gt;0,(384-M204)/384,0)*10000</f>
        <v>#VALUE!</v>
      </c>
    </row>
    <row r="205" customFormat="false" ht="12.8" hidden="false" customHeight="false" outlineLevel="0" collapsed="false">
      <c r="A205" s="11" t="n">
        <f aca="false">EXPORT!A205</f>
        <v>0</v>
      </c>
      <c r="B205" s="11" t="n">
        <f aca="false">EXPORT!B205</f>
        <v>0</v>
      </c>
      <c r="C205" s="11" t="str">
        <f aca="false">LEFT(EXPORT!C205,4)</f>
        <v/>
      </c>
      <c r="D205" s="11" t="str">
        <f aca="false">LEFT(EXPORT!D205,4)</f>
        <v/>
      </c>
      <c r="E205" s="6" t="str">
        <f aca="false">CONCATENATE(MID(EXPORT!E205,7,4),"/",MID(EXPORT!E205,4,2),"/",LEFT(EXPORT!E205,2))</f>
        <v>//</v>
      </c>
      <c r="F205" s="11" t="n">
        <f aca="false">EXPORT!G205</f>
        <v>0</v>
      </c>
      <c r="G205" s="11" t="n">
        <f aca="false">EXPORT!H205</f>
        <v>0</v>
      </c>
      <c r="H205" s="12" t="n">
        <f aca="false">IFERROR(D205/100,0)</f>
        <v>0</v>
      </c>
      <c r="I205" s="8" t="e">
        <f aca="false">(C205/100)/F205-1</f>
        <v>#VALUE!</v>
      </c>
      <c r="J205" s="8" t="e">
        <f aca="false">H205/F205-1</f>
        <v>#DIV/0!</v>
      </c>
      <c r="K205" s="11" t="str">
        <f aca="false">LEFT(EXPORT!F205,4)</f>
        <v/>
      </c>
      <c r="L205" s="8" t="e">
        <f aca="false">(C205/100)/(K205/100)-1</f>
        <v>#VALUE!</v>
      </c>
      <c r="M205" s="5" t="n">
        <f aca="true">IFERROR(_xlfn.DAYS(CONCATENATE(LEFT(EXPORT!E205,2),"/",MID(EXPORT!E205,4,2),"/",MID(EXPORT!E205,9,2)),TODAY()),0)</f>
        <v>0</v>
      </c>
      <c r="N205" s="7" t="n">
        <f aca="false">IFERROR(J205/M205*30,0)</f>
        <v>0</v>
      </c>
      <c r="O205" s="9" t="e">
        <f aca="false">MAX(N205-0.5,0)*100*MAX(ABS(L205)-20,0)*2*IF(IF(M205&gt;=384,0,M205)&gt;0,(384-M205)/384,0)*10000</f>
        <v>#VALUE!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13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8" t="e">
        <f aca="false">(C206/100)/F206-1</f>
        <v>#VALUE!</v>
      </c>
      <c r="J206" s="8" t="e">
        <f aca="false">H206/F206-1</f>
        <v>#DIV/0!</v>
      </c>
      <c r="K206" s="5" t="str">
        <f aca="false">LEFT(EXPORT!F206,4)</f>
        <v/>
      </c>
      <c r="L206" s="8" t="e">
        <f aca="false">(C206/100)/(K206/100)-1</f>
        <v>#VALUE!</v>
      </c>
      <c r="M206" s="5" t="n">
        <f aca="true">IFERROR(_xlfn.DAYS(CONCATENATE(LEFT(EXPORT!E206,2),"/",MID(EXPORT!E206,4,2),"/",MID(EXPORT!E206,9,2)),TODAY()),0)</f>
        <v>0</v>
      </c>
      <c r="N206" s="7" t="n">
        <f aca="false">IFERROR(J206/M206*30,0)</f>
        <v>0</v>
      </c>
      <c r="O206" s="9" t="e">
        <f aca="false">MAX(N206-0.5,0)*100*MAX(ABS(L206)-20,0)*2*IF(IF(M206&gt;=384,0,M206)&gt;0,(384-M206)/384,0)*10000</f>
        <v>#VALUE!</v>
      </c>
    </row>
    <row r="207" customFormat="false" ht="12.8" hidden="false" customHeight="false" outlineLevel="0" collapsed="false">
      <c r="A207" s="11" t="n">
        <f aca="false">EXPORT!A207</f>
        <v>0</v>
      </c>
      <c r="B207" s="11" t="n">
        <f aca="false">EXPORT!B207</f>
        <v>0</v>
      </c>
      <c r="C207" s="11" t="str">
        <f aca="false">LEFT(EXPORT!C207,4)</f>
        <v/>
      </c>
      <c r="D207" s="11" t="str">
        <f aca="false">LEFT(EXPORT!D207,4)</f>
        <v/>
      </c>
      <c r="E207" s="6" t="str">
        <f aca="false">CONCATENATE(MID(EXPORT!E207,7,4),"/",MID(EXPORT!E207,4,2),"/",LEFT(EXPORT!E207,2))</f>
        <v>//</v>
      </c>
      <c r="F207" s="11" t="n">
        <f aca="false">EXPORT!G207</f>
        <v>0</v>
      </c>
      <c r="G207" s="11" t="n">
        <f aca="false">EXPORT!H207</f>
        <v>0</v>
      </c>
      <c r="H207" s="12" t="n">
        <f aca="false">IFERROR(D207/100,0)</f>
        <v>0</v>
      </c>
      <c r="I207" s="8" t="e">
        <f aca="false">(C207/100)/F207-1</f>
        <v>#VALUE!</v>
      </c>
      <c r="J207" s="8" t="e">
        <f aca="false">H207/F207-1</f>
        <v>#DIV/0!</v>
      </c>
      <c r="K207" s="11" t="str">
        <f aca="false">LEFT(EXPORT!F207,4)</f>
        <v/>
      </c>
      <c r="L207" s="8" t="e">
        <f aca="false">(C207/100)/(K207/100)-1</f>
        <v>#VALUE!</v>
      </c>
      <c r="M207" s="5" t="n">
        <f aca="true">IFERROR(_xlfn.DAYS(CONCATENATE(LEFT(EXPORT!E207,2),"/",MID(EXPORT!E207,4,2),"/",MID(EXPORT!E207,9,2)),TODAY()),0)</f>
        <v>0</v>
      </c>
      <c r="N207" s="7" t="n">
        <f aca="false">IFERROR(J207/M207*30,0)</f>
        <v>0</v>
      </c>
      <c r="O207" s="9" t="e">
        <f aca="false">MAX(N207-0.5,0)*100*MAX(ABS(L207)-20,0)*2*IF(IF(M207&gt;=384,0,M207)&gt;0,(384-M207)/384,0)*10000</f>
        <v>#VALUE!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13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8" t="e">
        <f aca="false">(C208/100)/F208-1</f>
        <v>#VALUE!</v>
      </c>
      <c r="J208" s="8" t="e">
        <f aca="false">H208/F208-1</f>
        <v>#DIV/0!</v>
      </c>
      <c r="K208" s="5" t="str">
        <f aca="false">LEFT(EXPORT!F208,4)</f>
        <v/>
      </c>
      <c r="L208" s="8" t="e">
        <f aca="false">(C208/100)/(K208/100)-1</f>
        <v>#VALUE!</v>
      </c>
      <c r="M208" s="5" t="n">
        <f aca="true">IFERROR(_xlfn.DAYS(CONCATENATE(LEFT(EXPORT!E208,2),"/",MID(EXPORT!E208,4,2),"/",MID(EXPORT!E208,9,2)),TODAY()),0)</f>
        <v>0</v>
      </c>
      <c r="N208" s="7" t="n">
        <f aca="false">IFERROR(J208/M208*30,0)</f>
        <v>0</v>
      </c>
      <c r="O208" s="9" t="e">
        <f aca="false">MAX(N208-0.5,0)*100*MAX(ABS(L208)-20,0)*2*IF(IF(M208&gt;=384,0,M208)&gt;0,(384-M208)/384,0)*10000</f>
        <v>#VALUE!</v>
      </c>
    </row>
    <row r="209" customFormat="false" ht="12.8" hidden="false" customHeight="false" outlineLevel="0" collapsed="false">
      <c r="A209" s="11" t="n">
        <f aca="false">EXPORT!A209</f>
        <v>0</v>
      </c>
      <c r="B209" s="11" t="n">
        <f aca="false">EXPORT!B209</f>
        <v>0</v>
      </c>
      <c r="C209" s="11" t="str">
        <f aca="false">LEFT(EXPORT!C209,4)</f>
        <v/>
      </c>
      <c r="D209" s="11" t="str">
        <f aca="false">LEFT(EXPORT!D209,4)</f>
        <v/>
      </c>
      <c r="E209" s="6" t="str">
        <f aca="false">CONCATENATE(MID(EXPORT!E209,7,4),"/",MID(EXPORT!E209,4,2),"/",LEFT(EXPORT!E209,2))</f>
        <v>//</v>
      </c>
      <c r="F209" s="11" t="n">
        <f aca="false">EXPORT!G209</f>
        <v>0</v>
      </c>
      <c r="G209" s="11" t="n">
        <f aca="false">EXPORT!H209</f>
        <v>0</v>
      </c>
      <c r="H209" s="12" t="n">
        <f aca="false">IFERROR(D209/100,0)</f>
        <v>0</v>
      </c>
      <c r="I209" s="8" t="e">
        <f aca="false">(C209/100)/F209-1</f>
        <v>#VALUE!</v>
      </c>
      <c r="J209" s="8" t="e">
        <f aca="false">H209/F209-1</f>
        <v>#DIV/0!</v>
      </c>
      <c r="K209" s="11" t="str">
        <f aca="false">LEFT(EXPORT!F209,4)</f>
        <v/>
      </c>
      <c r="L209" s="8" t="e">
        <f aca="false">(C209/100)/(K209/100)-1</f>
        <v>#VALUE!</v>
      </c>
      <c r="M209" s="5" t="n">
        <f aca="true">IFERROR(_xlfn.DAYS(CONCATENATE(LEFT(EXPORT!E209,2),"/",MID(EXPORT!E209,4,2),"/",MID(EXPORT!E209,9,2)),TODAY()),0)</f>
        <v>0</v>
      </c>
      <c r="N209" s="7" t="n">
        <f aca="false">IFERROR(J209/M209*30,0)</f>
        <v>0</v>
      </c>
      <c r="O209" s="9" t="e">
        <f aca="false">MAX(N209-0.5,0)*100*MAX(ABS(L209)-20,0)*2*IF(IF(M209&gt;=384,0,M209)&gt;0,(384-M209)/384,0)*10000</f>
        <v>#VALUE!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13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8" t="e">
        <f aca="false">(C210/100)/F210-1</f>
        <v>#VALUE!</v>
      </c>
      <c r="J210" s="8" t="e">
        <f aca="false">H210/F210-1</f>
        <v>#DIV/0!</v>
      </c>
      <c r="K210" s="5" t="str">
        <f aca="false">LEFT(EXPORT!F210,4)</f>
        <v/>
      </c>
      <c r="L210" s="8" t="e">
        <f aca="false">(C210/100)/(K210/100)-1</f>
        <v>#VALUE!</v>
      </c>
      <c r="M210" s="5" t="n">
        <f aca="true">IFERROR(_xlfn.DAYS(CONCATENATE(LEFT(EXPORT!E210,2),"/",MID(EXPORT!E210,4,2),"/",MID(EXPORT!E210,9,2)),TODAY()),0)</f>
        <v>0</v>
      </c>
      <c r="N210" s="7" t="n">
        <f aca="false">IFERROR(J210/M210*30,0)</f>
        <v>0</v>
      </c>
      <c r="O210" s="9" t="e">
        <f aca="false">MAX(N210-0.5,0)*100*MAX(ABS(L210)-20,0)*2*IF(IF(M210&gt;=384,0,M210)&gt;0,(384-M210)/384,0)*10000</f>
        <v>#VALUE!</v>
      </c>
    </row>
    <row r="211" customFormat="false" ht="12.8" hidden="false" customHeight="false" outlineLevel="0" collapsed="false">
      <c r="A211" s="11" t="n">
        <f aca="false">EXPORT!A211</f>
        <v>0</v>
      </c>
      <c r="B211" s="11" t="n">
        <f aca="false">EXPORT!B211</f>
        <v>0</v>
      </c>
      <c r="C211" s="11" t="str">
        <f aca="false">LEFT(EXPORT!C211,4)</f>
        <v/>
      </c>
      <c r="D211" s="11" t="str">
        <f aca="false">LEFT(EXPORT!D211,4)</f>
        <v/>
      </c>
      <c r="E211" s="6" t="str">
        <f aca="false">CONCATENATE(MID(EXPORT!E211,7,4),"/",MID(EXPORT!E211,4,2),"/",LEFT(EXPORT!E211,2))</f>
        <v>//</v>
      </c>
      <c r="F211" s="11" t="n">
        <f aca="false">EXPORT!G211</f>
        <v>0</v>
      </c>
      <c r="G211" s="11" t="n">
        <f aca="false">EXPORT!H211</f>
        <v>0</v>
      </c>
      <c r="H211" s="12" t="n">
        <f aca="false">IFERROR(D211/100,0)</f>
        <v>0</v>
      </c>
      <c r="I211" s="8" t="e">
        <f aca="false">(C211/100)/F211-1</f>
        <v>#VALUE!</v>
      </c>
      <c r="J211" s="8" t="e">
        <f aca="false">H211/F211-1</f>
        <v>#DIV/0!</v>
      </c>
      <c r="K211" s="11" t="str">
        <f aca="false">LEFT(EXPORT!F211,4)</f>
        <v/>
      </c>
      <c r="L211" s="8" t="e">
        <f aca="false">(C211/100)/(K211/100)-1</f>
        <v>#VALUE!</v>
      </c>
      <c r="M211" s="5" t="n">
        <f aca="true">IFERROR(_xlfn.DAYS(CONCATENATE(LEFT(EXPORT!E211,2),"/",MID(EXPORT!E211,4,2),"/",MID(EXPORT!E211,9,2)),TODAY()),0)</f>
        <v>0</v>
      </c>
      <c r="N211" s="7" t="n">
        <f aca="false">IFERROR(J211/M211*30,0)</f>
        <v>0</v>
      </c>
      <c r="O211" s="9" t="e">
        <f aca="false">MAX(N211-0.5,0)*100*MAX(ABS(L211)-20,0)*2*IF(IF(M211&gt;=384,0,M211)&gt;0,(384-M211)/384,0)*10000</f>
        <v>#VALUE!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13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8" t="e">
        <f aca="false">(C212/100)/F212-1</f>
        <v>#VALUE!</v>
      </c>
      <c r="J212" s="8" t="e">
        <f aca="false">H212/F212-1</f>
        <v>#DIV/0!</v>
      </c>
      <c r="K212" s="5" t="str">
        <f aca="false">LEFT(EXPORT!F212,4)</f>
        <v/>
      </c>
      <c r="L212" s="8" t="e">
        <f aca="false">(C212/100)/(K212/100)-1</f>
        <v>#VALUE!</v>
      </c>
      <c r="M212" s="5" t="n">
        <f aca="true">IFERROR(_xlfn.DAYS(CONCATENATE(LEFT(EXPORT!E212,2),"/",MID(EXPORT!E212,4,2),"/",MID(EXPORT!E212,9,2)),TODAY()),0)</f>
        <v>0</v>
      </c>
      <c r="N212" s="7" t="n">
        <f aca="false">IFERROR(J212/M212*30,0)</f>
        <v>0</v>
      </c>
      <c r="O212" s="9" t="e">
        <f aca="false">MAX(N212-0.5,0)*100*MAX(ABS(L212)-20,0)*2*IF(IF(M212&gt;=384,0,M212)&gt;0,(384-M212)/384,0)*10000</f>
        <v>#VALUE!</v>
      </c>
    </row>
    <row r="213" customFormat="false" ht="12.8" hidden="false" customHeight="false" outlineLevel="0" collapsed="false">
      <c r="A213" s="11" t="n">
        <f aca="false">EXPORT!A213</f>
        <v>0</v>
      </c>
      <c r="B213" s="11" t="n">
        <f aca="false">EXPORT!B213</f>
        <v>0</v>
      </c>
      <c r="C213" s="11" t="str">
        <f aca="false">LEFT(EXPORT!C213,4)</f>
        <v/>
      </c>
      <c r="D213" s="11" t="str">
        <f aca="false">LEFT(EXPORT!D213,4)</f>
        <v/>
      </c>
      <c r="E213" s="6" t="str">
        <f aca="false">CONCATENATE(MID(EXPORT!E213,7,4),"/",MID(EXPORT!E213,4,2),"/",LEFT(EXPORT!E213,2))</f>
        <v>//</v>
      </c>
      <c r="F213" s="11" t="n">
        <f aca="false">EXPORT!G213</f>
        <v>0</v>
      </c>
      <c r="G213" s="11" t="n">
        <f aca="false">EXPORT!H213</f>
        <v>0</v>
      </c>
      <c r="H213" s="12" t="n">
        <f aca="false">IFERROR(D213/100,0)</f>
        <v>0</v>
      </c>
      <c r="I213" s="8" t="e">
        <f aca="false">(C213/100)/F213-1</f>
        <v>#VALUE!</v>
      </c>
      <c r="J213" s="8" t="e">
        <f aca="false">H213/F213-1</f>
        <v>#DIV/0!</v>
      </c>
      <c r="K213" s="11" t="str">
        <f aca="false">LEFT(EXPORT!F213,4)</f>
        <v/>
      </c>
      <c r="L213" s="8" t="e">
        <f aca="false">(C213/100)/(K213/100)-1</f>
        <v>#VALUE!</v>
      </c>
      <c r="M213" s="5" t="n">
        <f aca="true">IFERROR(_xlfn.DAYS(CONCATENATE(LEFT(EXPORT!E213,2),"/",MID(EXPORT!E213,4,2),"/",MID(EXPORT!E213,9,2)),TODAY()),0)</f>
        <v>0</v>
      </c>
      <c r="N213" s="7" t="n">
        <f aca="false">IFERROR(J213/M213*30,0)</f>
        <v>0</v>
      </c>
      <c r="O213" s="9" t="e">
        <f aca="false">MAX(N213-0.5,0)*100*MAX(ABS(L213)-20,0)*2*IF(IF(M213&gt;=384,0,M213)&gt;0,(384-M213)/384,0)*10000</f>
        <v>#VALUE!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13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8" t="e">
        <f aca="false">(C214/100)/F214-1</f>
        <v>#VALUE!</v>
      </c>
      <c r="J214" s="8" t="e">
        <f aca="false">H214/F214-1</f>
        <v>#DIV/0!</v>
      </c>
      <c r="K214" s="5" t="str">
        <f aca="false">LEFT(EXPORT!F214,4)</f>
        <v/>
      </c>
      <c r="L214" s="8" t="e">
        <f aca="false">(C214/100)/(K214/100)-1</f>
        <v>#VALUE!</v>
      </c>
      <c r="M214" s="5" t="n">
        <f aca="true">IFERROR(_xlfn.DAYS(CONCATENATE(LEFT(EXPORT!E214,2),"/",MID(EXPORT!E214,4,2),"/",MID(EXPORT!E214,9,2)),TODAY()),0)</f>
        <v>0</v>
      </c>
      <c r="N214" s="7" t="n">
        <f aca="false">IFERROR(J214/M214*30,0)</f>
        <v>0</v>
      </c>
      <c r="O214" s="9" t="e">
        <f aca="false">MAX(N214-0.5,0)*100*MAX(ABS(L214)-20,0)*2*IF(IF(M214&gt;=384,0,M214)&gt;0,(384-M214)/384,0)*10000</f>
        <v>#VALUE!</v>
      </c>
    </row>
    <row r="215" customFormat="false" ht="12.8" hidden="false" customHeight="false" outlineLevel="0" collapsed="false">
      <c r="A215" s="11" t="n">
        <f aca="false">EXPORT!A215</f>
        <v>0</v>
      </c>
      <c r="B215" s="11" t="n">
        <f aca="false">EXPORT!B215</f>
        <v>0</v>
      </c>
      <c r="C215" s="11" t="str">
        <f aca="false">LEFT(EXPORT!C215,4)</f>
        <v/>
      </c>
      <c r="D215" s="11" t="str">
        <f aca="false">LEFT(EXPORT!D215,4)</f>
        <v/>
      </c>
      <c r="E215" s="6" t="str">
        <f aca="false">CONCATENATE(MID(EXPORT!E215,7,4),"/",MID(EXPORT!E215,4,2),"/",LEFT(EXPORT!E215,2))</f>
        <v>//</v>
      </c>
      <c r="F215" s="11" t="n">
        <f aca="false">EXPORT!G215</f>
        <v>0</v>
      </c>
      <c r="G215" s="11" t="n">
        <f aca="false">EXPORT!H215</f>
        <v>0</v>
      </c>
      <c r="H215" s="12" t="n">
        <f aca="false">IFERROR(D215/100,0)</f>
        <v>0</v>
      </c>
      <c r="I215" s="8" t="e">
        <f aca="false">(C215/100)/F215-1</f>
        <v>#VALUE!</v>
      </c>
      <c r="J215" s="8" t="e">
        <f aca="false">H215/F215-1</f>
        <v>#DIV/0!</v>
      </c>
      <c r="K215" s="11" t="str">
        <f aca="false">LEFT(EXPORT!F215,4)</f>
        <v/>
      </c>
      <c r="L215" s="8" t="e">
        <f aca="false">(C215/100)/(K215/100)-1</f>
        <v>#VALUE!</v>
      </c>
      <c r="M215" s="5" t="n">
        <f aca="true">IFERROR(_xlfn.DAYS(CONCATENATE(LEFT(EXPORT!E215,2),"/",MID(EXPORT!E215,4,2),"/",MID(EXPORT!E215,9,2)),TODAY()),0)</f>
        <v>0</v>
      </c>
      <c r="N215" s="7" t="n">
        <f aca="false">IFERROR(J215/M215*30,0)</f>
        <v>0</v>
      </c>
      <c r="O215" s="9" t="e">
        <f aca="false">MAX(N215-0.5,0)*100*MAX(ABS(L215)-20,0)*2*IF(IF(M215&gt;=384,0,M215)&gt;0,(384-M215)/384,0)*10000</f>
        <v>#VALUE!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13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8" t="e">
        <f aca="false">(C216/100)/F216-1</f>
        <v>#VALUE!</v>
      </c>
      <c r="J216" s="8" t="e">
        <f aca="false">H216/F216-1</f>
        <v>#DIV/0!</v>
      </c>
      <c r="K216" s="5" t="str">
        <f aca="false">LEFT(EXPORT!F216,4)</f>
        <v/>
      </c>
      <c r="L216" s="8" t="e">
        <f aca="false">(C216/100)/(K216/100)-1</f>
        <v>#VALUE!</v>
      </c>
      <c r="M216" s="5" t="n">
        <f aca="true">IFERROR(_xlfn.DAYS(CONCATENATE(LEFT(EXPORT!E216,2),"/",MID(EXPORT!E216,4,2),"/",MID(EXPORT!E216,9,2)),TODAY()),0)</f>
        <v>0</v>
      </c>
      <c r="N216" s="7" t="n">
        <f aca="false">IFERROR(J216/M216*30,0)</f>
        <v>0</v>
      </c>
      <c r="O216" s="9" t="e">
        <f aca="false">MAX(N216-0.5,0)*100*MAX(ABS(L216)-20,0)*2*IF(IF(M216&gt;=384,0,M216)&gt;0,(384-M216)/384,0)*10000</f>
        <v>#VALUE!</v>
      </c>
    </row>
    <row r="217" customFormat="false" ht="12.8" hidden="false" customHeight="false" outlineLevel="0" collapsed="false">
      <c r="A217" s="11" t="n">
        <f aca="false">EXPORT!A217</f>
        <v>0</v>
      </c>
      <c r="B217" s="11" t="n">
        <f aca="false">EXPORT!B217</f>
        <v>0</v>
      </c>
      <c r="C217" s="11" t="str">
        <f aca="false">LEFT(EXPORT!C217,4)</f>
        <v/>
      </c>
      <c r="D217" s="11" t="str">
        <f aca="false">LEFT(EXPORT!D217,4)</f>
        <v/>
      </c>
      <c r="E217" s="6" t="str">
        <f aca="false">CONCATENATE(MID(EXPORT!E217,7,4),"/",MID(EXPORT!E217,4,2),"/",LEFT(EXPORT!E217,2))</f>
        <v>//</v>
      </c>
      <c r="F217" s="11" t="n">
        <f aca="false">EXPORT!G217</f>
        <v>0</v>
      </c>
      <c r="G217" s="11" t="n">
        <f aca="false">EXPORT!H217</f>
        <v>0</v>
      </c>
      <c r="H217" s="12" t="n">
        <f aca="false">IFERROR(D217/100,0)</f>
        <v>0</v>
      </c>
      <c r="I217" s="8" t="e">
        <f aca="false">(C217/100)/F217-1</f>
        <v>#VALUE!</v>
      </c>
      <c r="J217" s="8" t="e">
        <f aca="false">H217/F217-1</f>
        <v>#DIV/0!</v>
      </c>
      <c r="K217" s="11" t="str">
        <f aca="false">LEFT(EXPORT!F217,4)</f>
        <v/>
      </c>
      <c r="L217" s="8" t="e">
        <f aca="false">(C217/100)/(K217/100)-1</f>
        <v>#VALUE!</v>
      </c>
      <c r="M217" s="5" t="n">
        <f aca="true">IFERROR(_xlfn.DAYS(CONCATENATE(LEFT(EXPORT!E217,2),"/",MID(EXPORT!E217,4,2),"/",MID(EXPORT!E217,9,2)),TODAY()),0)</f>
        <v>0</v>
      </c>
      <c r="N217" s="7" t="n">
        <f aca="false">IFERROR(J217/M217*30,0)</f>
        <v>0</v>
      </c>
      <c r="O217" s="9" t="e">
        <f aca="false">MAX(N217-0.5,0)*100*MAX(ABS(L217)-20,0)*2*IF(IF(M217&gt;=384,0,M217)&gt;0,(384-M217)/384,0)*10000</f>
        <v>#VALUE!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13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8" t="e">
        <f aca="false">(C218/100)/F218-1</f>
        <v>#VALUE!</v>
      </c>
      <c r="J218" s="8" t="e">
        <f aca="false">H218/F218-1</f>
        <v>#DIV/0!</v>
      </c>
      <c r="K218" s="5" t="str">
        <f aca="false">LEFT(EXPORT!F218,4)</f>
        <v/>
      </c>
      <c r="L218" s="8" t="e">
        <f aca="false">(C218/100)/(K218/100)-1</f>
        <v>#VALUE!</v>
      </c>
      <c r="M218" s="5" t="n">
        <f aca="true">IFERROR(_xlfn.DAYS(CONCATENATE(LEFT(EXPORT!E218,2),"/",MID(EXPORT!E218,4,2),"/",MID(EXPORT!E218,9,2)),TODAY()),0)</f>
        <v>0</v>
      </c>
      <c r="N218" s="7" t="n">
        <f aca="false">IFERROR(J218/M218*30,0)</f>
        <v>0</v>
      </c>
      <c r="O218" s="9" t="e">
        <f aca="false">MAX(N218-0.5,0)*100*MAX(ABS(L218)-20,0)*2*IF(IF(M218&gt;=384,0,M218)&gt;0,(384-M218)/384,0)*10000</f>
        <v>#VALUE!</v>
      </c>
    </row>
    <row r="219" customFormat="false" ht="12.8" hidden="false" customHeight="false" outlineLevel="0" collapsed="false">
      <c r="A219" s="11" t="n">
        <f aca="false">EXPORT!A219</f>
        <v>0</v>
      </c>
      <c r="B219" s="11" t="n">
        <f aca="false">EXPORT!B219</f>
        <v>0</v>
      </c>
      <c r="C219" s="11" t="str">
        <f aca="false">LEFT(EXPORT!C219,4)</f>
        <v/>
      </c>
      <c r="D219" s="11" t="str">
        <f aca="false">LEFT(EXPORT!D219,4)</f>
        <v/>
      </c>
      <c r="E219" s="6" t="str">
        <f aca="false">CONCATENATE(MID(EXPORT!E219,7,4),"/",MID(EXPORT!E219,4,2),"/",LEFT(EXPORT!E219,2))</f>
        <v>//</v>
      </c>
      <c r="F219" s="11" t="n">
        <f aca="false">EXPORT!G219</f>
        <v>0</v>
      </c>
      <c r="G219" s="11" t="n">
        <f aca="false">EXPORT!H219</f>
        <v>0</v>
      </c>
      <c r="H219" s="12" t="n">
        <f aca="false">IFERROR(D219/100,0)</f>
        <v>0</v>
      </c>
      <c r="I219" s="8" t="e">
        <f aca="false">(C219/100)/F219-1</f>
        <v>#VALUE!</v>
      </c>
      <c r="J219" s="8" t="e">
        <f aca="false">H219/F219-1</f>
        <v>#DIV/0!</v>
      </c>
      <c r="K219" s="11" t="str">
        <f aca="false">LEFT(EXPORT!F219,4)</f>
        <v/>
      </c>
      <c r="L219" s="8" t="e">
        <f aca="false">(C219/100)/(K219/100)-1</f>
        <v>#VALUE!</v>
      </c>
      <c r="M219" s="5" t="n">
        <f aca="true">IFERROR(_xlfn.DAYS(CONCATENATE(LEFT(EXPORT!E219,2),"/",MID(EXPORT!E219,4,2),"/",MID(EXPORT!E219,9,2)),TODAY()),0)</f>
        <v>0</v>
      </c>
      <c r="N219" s="7" t="n">
        <f aca="false">IFERROR(J219/M219*30,0)</f>
        <v>0</v>
      </c>
      <c r="O219" s="9" t="e">
        <f aca="false">MAX(N219-0.5,0)*100*MAX(ABS(L219)-20,0)*2*IF(IF(M219&gt;=384,0,M219)&gt;0,(384-M219)/384,0)*10000</f>
        <v>#VALUE!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13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8" t="e">
        <f aca="false">(C220/100)/F220-1</f>
        <v>#VALUE!</v>
      </c>
      <c r="J220" s="8" t="e">
        <f aca="false">H220/F220-1</f>
        <v>#DIV/0!</v>
      </c>
      <c r="K220" s="5" t="str">
        <f aca="false">LEFT(EXPORT!F220,4)</f>
        <v/>
      </c>
      <c r="L220" s="8" t="e">
        <f aca="false">(C220/100)/(K220/100)-1</f>
        <v>#VALUE!</v>
      </c>
      <c r="M220" s="5" t="n">
        <f aca="true">IFERROR(_xlfn.DAYS(CONCATENATE(LEFT(EXPORT!E220,2),"/",MID(EXPORT!E220,4,2),"/",MID(EXPORT!E220,9,2)),TODAY()),0)</f>
        <v>0</v>
      </c>
      <c r="N220" s="7" t="n">
        <f aca="false">IFERROR(J220/M220*30,0)</f>
        <v>0</v>
      </c>
      <c r="O220" s="9" t="e">
        <f aca="false">MAX(N220-0.5,0)*100*MAX(ABS(L220)-20,0)*2*IF(IF(M220&gt;=384,0,M220)&gt;0,(384-M220)/384,0)*10000</f>
        <v>#VALUE!</v>
      </c>
    </row>
    <row r="221" customFormat="false" ht="12.8" hidden="false" customHeight="false" outlineLevel="0" collapsed="false">
      <c r="A221" s="11" t="n">
        <f aca="false">EXPORT!A221</f>
        <v>0</v>
      </c>
      <c r="B221" s="11" t="n">
        <f aca="false">EXPORT!B221</f>
        <v>0</v>
      </c>
      <c r="C221" s="11" t="str">
        <f aca="false">LEFT(EXPORT!C221,4)</f>
        <v/>
      </c>
      <c r="D221" s="11" t="str">
        <f aca="false">LEFT(EXPORT!D221,4)</f>
        <v/>
      </c>
      <c r="E221" s="6" t="str">
        <f aca="false">CONCATENATE(MID(EXPORT!E221,7,4),"/",MID(EXPORT!E221,4,2),"/",LEFT(EXPORT!E221,2))</f>
        <v>//</v>
      </c>
      <c r="F221" s="11" t="n">
        <f aca="false">EXPORT!G221</f>
        <v>0</v>
      </c>
      <c r="G221" s="11" t="n">
        <f aca="false">EXPORT!H221</f>
        <v>0</v>
      </c>
      <c r="H221" s="12" t="n">
        <f aca="false">IFERROR(D221/100,0)</f>
        <v>0</v>
      </c>
      <c r="I221" s="8" t="e">
        <f aca="false">(C221/100)/F221-1</f>
        <v>#VALUE!</v>
      </c>
      <c r="J221" s="8" t="e">
        <f aca="false">H221/F221-1</f>
        <v>#DIV/0!</v>
      </c>
      <c r="K221" s="11" t="str">
        <f aca="false">LEFT(EXPORT!F221,4)</f>
        <v/>
      </c>
      <c r="L221" s="8" t="e">
        <f aca="false">(C221/100)/(K221/100)-1</f>
        <v>#VALUE!</v>
      </c>
      <c r="M221" s="5" t="n">
        <f aca="true">IFERROR(_xlfn.DAYS(CONCATENATE(LEFT(EXPORT!E221,2),"/",MID(EXPORT!E221,4,2),"/",MID(EXPORT!E221,9,2)),TODAY()),0)</f>
        <v>0</v>
      </c>
      <c r="N221" s="7" t="n">
        <f aca="false">IFERROR(J221/M221*30,0)</f>
        <v>0</v>
      </c>
      <c r="O221" s="9" t="e">
        <f aca="false">MAX(N221-0.5,0)*100*MAX(ABS(L221)-20,0)*2*IF(IF(M221&gt;=384,0,M221)&gt;0,(384-M221)/384,0)*10000</f>
        <v>#VALUE!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13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8" t="e">
        <f aca="false">(C222/100)/F222-1</f>
        <v>#VALUE!</v>
      </c>
      <c r="J222" s="8" t="e">
        <f aca="false">H222/F222-1</f>
        <v>#DIV/0!</v>
      </c>
      <c r="K222" s="5" t="str">
        <f aca="false">LEFT(EXPORT!F222,4)</f>
        <v/>
      </c>
      <c r="L222" s="8" t="e">
        <f aca="false">(C222/100)/(K222/100)-1</f>
        <v>#VALUE!</v>
      </c>
      <c r="M222" s="5" t="n">
        <f aca="true">IFERROR(_xlfn.DAYS(CONCATENATE(LEFT(EXPORT!E222,2),"/",MID(EXPORT!E222,4,2),"/",MID(EXPORT!E222,9,2)),TODAY()),0)</f>
        <v>0</v>
      </c>
      <c r="N222" s="7" t="n">
        <f aca="false">IFERROR(J222/M222*30,0)</f>
        <v>0</v>
      </c>
      <c r="O222" s="9" t="e">
        <f aca="false">MAX(N222-0.5,0)*100*MAX(ABS(L222)-20,0)*2*IF(IF(M222&gt;=384,0,M222)&gt;0,(384-M222)/384,0)*10000</f>
        <v>#VALUE!</v>
      </c>
    </row>
    <row r="223" customFormat="false" ht="12.8" hidden="false" customHeight="false" outlineLevel="0" collapsed="false">
      <c r="A223" s="11" t="n">
        <f aca="false">EXPORT!A223</f>
        <v>0</v>
      </c>
      <c r="B223" s="11" t="n">
        <f aca="false">EXPORT!B223</f>
        <v>0</v>
      </c>
      <c r="C223" s="11" t="str">
        <f aca="false">LEFT(EXPORT!C223,4)</f>
        <v/>
      </c>
      <c r="D223" s="11" t="str">
        <f aca="false">LEFT(EXPORT!D223,4)</f>
        <v/>
      </c>
      <c r="E223" s="6" t="str">
        <f aca="false">CONCATENATE(MID(EXPORT!E223,7,4),"/",MID(EXPORT!E223,4,2),"/",LEFT(EXPORT!E223,2))</f>
        <v>//</v>
      </c>
      <c r="F223" s="11" t="n">
        <f aca="false">EXPORT!G223</f>
        <v>0</v>
      </c>
      <c r="G223" s="11" t="n">
        <f aca="false">EXPORT!H223</f>
        <v>0</v>
      </c>
      <c r="H223" s="12" t="n">
        <f aca="false">IFERROR(D223/100,0)</f>
        <v>0</v>
      </c>
      <c r="I223" s="8" t="e">
        <f aca="false">(C223/100)/F223-1</f>
        <v>#VALUE!</v>
      </c>
      <c r="J223" s="8" t="e">
        <f aca="false">H223/F223-1</f>
        <v>#DIV/0!</v>
      </c>
      <c r="K223" s="11" t="str">
        <f aca="false">LEFT(EXPORT!F223,4)</f>
        <v/>
      </c>
      <c r="L223" s="8" t="e">
        <f aca="false">(C223/100)/(K223/100)-1</f>
        <v>#VALUE!</v>
      </c>
      <c r="M223" s="5" t="n">
        <f aca="true">IFERROR(_xlfn.DAYS(CONCATENATE(LEFT(EXPORT!E223,2),"/",MID(EXPORT!E223,4,2),"/",MID(EXPORT!E223,9,2)),TODAY()),0)</f>
        <v>0</v>
      </c>
      <c r="N223" s="7" t="n">
        <f aca="false">IFERROR(J223/M223*30,0)</f>
        <v>0</v>
      </c>
      <c r="O223" s="9" t="e">
        <f aca="false">MAX(N223-0.5,0)*100*MAX(ABS(L223)-20,0)*2*IF(IF(M223&gt;=384,0,M223)&gt;0,(384-M223)/384,0)*10000</f>
        <v>#VALUE!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13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8" t="e">
        <f aca="false">(C224/100)/F224-1</f>
        <v>#VALUE!</v>
      </c>
      <c r="J224" s="8" t="e">
        <f aca="false">H224/F224-1</f>
        <v>#DIV/0!</v>
      </c>
      <c r="K224" s="5" t="str">
        <f aca="false">LEFT(EXPORT!F224,4)</f>
        <v/>
      </c>
      <c r="L224" s="8" t="e">
        <f aca="false">(C224/100)/(K224/100)-1</f>
        <v>#VALUE!</v>
      </c>
      <c r="M224" s="5" t="n">
        <f aca="true">IFERROR(_xlfn.DAYS(CONCATENATE(LEFT(EXPORT!E224,2),"/",MID(EXPORT!E224,4,2),"/",MID(EXPORT!E224,9,2)),TODAY()),0)</f>
        <v>0</v>
      </c>
      <c r="N224" s="7" t="n">
        <f aca="false">IFERROR(J224/M224*30,0)</f>
        <v>0</v>
      </c>
      <c r="O224" s="9" t="e">
        <f aca="false">MAX(N224-0.5,0)*100*MAX(ABS(L224)-20,0)*2*IF(IF(M224&gt;=384,0,M224)&gt;0,(384-M224)/384,0)*10000</f>
        <v>#VALUE!</v>
      </c>
    </row>
    <row r="225" customFormat="false" ht="12.8" hidden="false" customHeight="false" outlineLevel="0" collapsed="false">
      <c r="A225" s="11" t="n">
        <f aca="false">EXPORT!A225</f>
        <v>0</v>
      </c>
      <c r="B225" s="11" t="n">
        <f aca="false">EXPORT!B225</f>
        <v>0</v>
      </c>
      <c r="C225" s="11" t="str">
        <f aca="false">LEFT(EXPORT!C225,4)</f>
        <v/>
      </c>
      <c r="D225" s="11" t="str">
        <f aca="false">LEFT(EXPORT!D225,4)</f>
        <v/>
      </c>
      <c r="E225" s="6" t="str">
        <f aca="false">CONCATENATE(MID(EXPORT!E225,7,4),"/",MID(EXPORT!E225,4,2),"/",LEFT(EXPORT!E225,2))</f>
        <v>//</v>
      </c>
      <c r="F225" s="11" t="n">
        <f aca="false">EXPORT!G225</f>
        <v>0</v>
      </c>
      <c r="G225" s="11" t="n">
        <f aca="false">EXPORT!H225</f>
        <v>0</v>
      </c>
      <c r="H225" s="12" t="n">
        <f aca="false">IFERROR(D225/100,0)</f>
        <v>0</v>
      </c>
      <c r="I225" s="8" t="e">
        <f aca="false">(C225/100)/F225-1</f>
        <v>#VALUE!</v>
      </c>
      <c r="J225" s="8" t="e">
        <f aca="false">H225/F225-1</f>
        <v>#DIV/0!</v>
      </c>
      <c r="K225" s="11" t="str">
        <f aca="false">LEFT(EXPORT!F225,4)</f>
        <v/>
      </c>
      <c r="L225" s="8" t="e">
        <f aca="false">(C225/100)/(K225/100)-1</f>
        <v>#VALUE!</v>
      </c>
      <c r="M225" s="5" t="n">
        <f aca="true">IFERROR(_xlfn.DAYS(CONCATENATE(LEFT(EXPORT!E225,2),"/",MID(EXPORT!E225,4,2),"/",MID(EXPORT!E225,9,2)),TODAY()),0)</f>
        <v>0</v>
      </c>
      <c r="N225" s="7" t="n">
        <f aca="false">IFERROR(J225/M225*30,0)</f>
        <v>0</v>
      </c>
      <c r="O225" s="9" t="e">
        <f aca="false">MAX(N225-0.5,0)*100*MAX(ABS(L225)-20,0)*2*IF(IF(M225&gt;=384,0,M225)&gt;0,(384-M225)/384,0)*10000</f>
        <v>#VALUE!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13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8" t="e">
        <f aca="false">(C226/100)/F226-1</f>
        <v>#VALUE!</v>
      </c>
      <c r="J226" s="8" t="e">
        <f aca="false">H226/F226-1</f>
        <v>#DIV/0!</v>
      </c>
      <c r="K226" s="5" t="str">
        <f aca="false">LEFT(EXPORT!F226,4)</f>
        <v/>
      </c>
      <c r="L226" s="8" t="e">
        <f aca="false">(C226/100)/(K226/100)-1</f>
        <v>#VALUE!</v>
      </c>
      <c r="M226" s="5" t="n">
        <f aca="true">IFERROR(_xlfn.DAYS(CONCATENATE(LEFT(EXPORT!E226,2),"/",MID(EXPORT!E226,4,2),"/",MID(EXPORT!E226,9,2)),TODAY()),0)</f>
        <v>0</v>
      </c>
      <c r="N226" s="7" t="n">
        <f aca="false">IFERROR(J226/M226*30,0)</f>
        <v>0</v>
      </c>
      <c r="O226" s="9" t="e">
        <f aca="false">MAX(N226-0.5,0)*100*MAX(ABS(L226)-20,0)*2*IF(IF(M226&gt;=384,0,M226)&gt;0,(384-M226)/384,0)*10000</f>
        <v>#VALUE!</v>
      </c>
    </row>
    <row r="227" customFormat="false" ht="12.8" hidden="false" customHeight="false" outlineLevel="0" collapsed="false">
      <c r="A227" s="11" t="n">
        <f aca="false">EXPORT!A227</f>
        <v>0</v>
      </c>
      <c r="B227" s="11" t="n">
        <f aca="false">EXPORT!B227</f>
        <v>0</v>
      </c>
      <c r="C227" s="11" t="str">
        <f aca="false">LEFT(EXPORT!C227,4)</f>
        <v/>
      </c>
      <c r="D227" s="11" t="str">
        <f aca="false">LEFT(EXPORT!D227,4)</f>
        <v/>
      </c>
      <c r="E227" s="6" t="str">
        <f aca="false">CONCATENATE(MID(EXPORT!E227,7,4),"/",MID(EXPORT!E227,4,2),"/",LEFT(EXPORT!E227,2))</f>
        <v>//</v>
      </c>
      <c r="F227" s="11" t="n">
        <f aca="false">EXPORT!G227</f>
        <v>0</v>
      </c>
      <c r="G227" s="11" t="n">
        <f aca="false">EXPORT!H227</f>
        <v>0</v>
      </c>
      <c r="H227" s="12" t="n">
        <f aca="false">IFERROR(D227/100,0)</f>
        <v>0</v>
      </c>
      <c r="I227" s="8" t="e">
        <f aca="false">(C227/100)/F227-1</f>
        <v>#VALUE!</v>
      </c>
      <c r="J227" s="8" t="e">
        <f aca="false">H227/F227-1</f>
        <v>#DIV/0!</v>
      </c>
      <c r="K227" s="11" t="str">
        <f aca="false">LEFT(EXPORT!F227,4)</f>
        <v/>
      </c>
      <c r="L227" s="8" t="e">
        <f aca="false">(C227/100)/(K227/100)-1</f>
        <v>#VALUE!</v>
      </c>
      <c r="M227" s="5" t="n">
        <f aca="true">IFERROR(_xlfn.DAYS(CONCATENATE(LEFT(EXPORT!E227,2),"/",MID(EXPORT!E227,4,2),"/",MID(EXPORT!E227,9,2)),TODAY()),0)</f>
        <v>0</v>
      </c>
      <c r="N227" s="7" t="n">
        <f aca="false">IFERROR(J227/M227*30,0)</f>
        <v>0</v>
      </c>
      <c r="O227" s="9" t="e">
        <f aca="false">MAX(N227-0.5,0)*100*MAX(ABS(L227)-20,0)*2*IF(IF(M227&gt;=384,0,M227)&gt;0,(384-M227)/384,0)*10000</f>
        <v>#VALUE!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13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8" t="e">
        <f aca="false">(C228/100)/F228-1</f>
        <v>#VALUE!</v>
      </c>
      <c r="J228" s="8" t="e">
        <f aca="false">H228/F228-1</f>
        <v>#DIV/0!</v>
      </c>
      <c r="K228" s="5" t="str">
        <f aca="false">LEFT(EXPORT!F228,4)</f>
        <v/>
      </c>
      <c r="L228" s="8" t="e">
        <f aca="false">(C228/100)/(K228/100)-1</f>
        <v>#VALUE!</v>
      </c>
      <c r="M228" s="5" t="n">
        <f aca="true">IFERROR(_xlfn.DAYS(CONCATENATE(LEFT(EXPORT!E228,2),"/",MID(EXPORT!E228,4,2),"/",MID(EXPORT!E228,9,2)),TODAY()),0)</f>
        <v>0</v>
      </c>
      <c r="N228" s="7" t="n">
        <f aca="false">IFERROR(J228/M228*30,0)</f>
        <v>0</v>
      </c>
      <c r="O228" s="9" t="e">
        <f aca="false">MAX(N228-0.5,0)*100*MAX(ABS(L228)-20,0)*2*IF(IF(M228&gt;=384,0,M228)&gt;0,(384-M228)/384,0)*10000</f>
        <v>#VALUE!</v>
      </c>
    </row>
    <row r="229" customFormat="false" ht="12.8" hidden="false" customHeight="false" outlineLevel="0" collapsed="false">
      <c r="A229" s="11" t="n">
        <f aca="false">EXPORT!A229</f>
        <v>0</v>
      </c>
      <c r="B229" s="11" t="n">
        <f aca="false">EXPORT!B229</f>
        <v>0</v>
      </c>
      <c r="C229" s="11" t="str">
        <f aca="false">LEFT(EXPORT!C229,4)</f>
        <v/>
      </c>
      <c r="D229" s="11" t="str">
        <f aca="false">LEFT(EXPORT!D229,4)</f>
        <v/>
      </c>
      <c r="E229" s="6" t="str">
        <f aca="false">CONCATENATE(MID(EXPORT!E229,7,4),"/",MID(EXPORT!E229,4,2),"/",LEFT(EXPORT!E229,2))</f>
        <v>//</v>
      </c>
      <c r="F229" s="11" t="n">
        <f aca="false">EXPORT!G229</f>
        <v>0</v>
      </c>
      <c r="G229" s="11" t="n">
        <f aca="false">EXPORT!H229</f>
        <v>0</v>
      </c>
      <c r="H229" s="12" t="n">
        <f aca="false">IFERROR(D229/100,0)</f>
        <v>0</v>
      </c>
      <c r="I229" s="8" t="e">
        <f aca="false">(C229/100)/F229-1</f>
        <v>#VALUE!</v>
      </c>
      <c r="J229" s="8" t="e">
        <f aca="false">H229/F229-1</f>
        <v>#DIV/0!</v>
      </c>
      <c r="K229" s="11" t="str">
        <f aca="false">LEFT(EXPORT!F229,4)</f>
        <v/>
      </c>
      <c r="L229" s="8" t="e">
        <f aca="false">(C229/100)/(K229/100)-1</f>
        <v>#VALUE!</v>
      </c>
      <c r="M229" s="5" t="n">
        <f aca="true">IFERROR(_xlfn.DAYS(CONCATENATE(LEFT(EXPORT!E229,2),"/",MID(EXPORT!E229,4,2),"/",MID(EXPORT!E229,9,2)),TODAY()),0)</f>
        <v>0</v>
      </c>
      <c r="N229" s="7" t="n">
        <f aca="false">IFERROR(J229/M229*30,0)</f>
        <v>0</v>
      </c>
      <c r="O229" s="9" t="e">
        <f aca="false">MAX(N229-0.5,0)*100*MAX(ABS(L229)-20,0)*2*IF(IF(M229&gt;=384,0,M229)&gt;0,(384-M229)/384,0)*10000</f>
        <v>#VALUE!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13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8" t="e">
        <f aca="false">(C230/100)/F230-1</f>
        <v>#VALUE!</v>
      </c>
      <c r="J230" s="8" t="e">
        <f aca="false">H230/F230-1</f>
        <v>#DIV/0!</v>
      </c>
      <c r="K230" s="5" t="str">
        <f aca="false">LEFT(EXPORT!F230,4)</f>
        <v/>
      </c>
      <c r="L230" s="8" t="e">
        <f aca="false">(C230/100)/(K230/100)-1</f>
        <v>#VALUE!</v>
      </c>
      <c r="M230" s="5" t="n">
        <f aca="true">IFERROR(_xlfn.DAYS(CONCATENATE(LEFT(EXPORT!E230,2),"/",MID(EXPORT!E230,4,2),"/",MID(EXPORT!E230,9,2)),TODAY()),0)</f>
        <v>0</v>
      </c>
      <c r="N230" s="7" t="n">
        <f aca="false">IFERROR(J230/M230*30,0)</f>
        <v>0</v>
      </c>
      <c r="O230" s="9" t="e">
        <f aca="false">MAX(N230-0.5,0)*100*MAX(ABS(L230)-20,0)*2*IF(IF(M230&gt;=384,0,M230)&gt;0,(384-M230)/384,0)*10000</f>
        <v>#VALUE!</v>
      </c>
    </row>
    <row r="231" customFormat="false" ht="12.8" hidden="false" customHeight="false" outlineLevel="0" collapsed="false">
      <c r="A231" s="11" t="n">
        <f aca="false">EXPORT!A231</f>
        <v>0</v>
      </c>
      <c r="B231" s="11" t="n">
        <f aca="false">EXPORT!B231</f>
        <v>0</v>
      </c>
      <c r="C231" s="11" t="str">
        <f aca="false">LEFT(EXPORT!C231,4)</f>
        <v/>
      </c>
      <c r="D231" s="11" t="str">
        <f aca="false">LEFT(EXPORT!D231,4)</f>
        <v/>
      </c>
      <c r="E231" s="6" t="str">
        <f aca="false">CONCATENATE(MID(EXPORT!E231,7,4),"/",MID(EXPORT!E231,4,2),"/",LEFT(EXPORT!E231,2))</f>
        <v>//</v>
      </c>
      <c r="F231" s="11" t="n">
        <f aca="false">EXPORT!G231</f>
        <v>0</v>
      </c>
      <c r="G231" s="11" t="n">
        <f aca="false">EXPORT!H231</f>
        <v>0</v>
      </c>
      <c r="H231" s="12" t="n">
        <f aca="false">IFERROR(D231/100,0)</f>
        <v>0</v>
      </c>
      <c r="I231" s="8" t="e">
        <f aca="false">(C231/100)/F231-1</f>
        <v>#VALUE!</v>
      </c>
      <c r="J231" s="8" t="e">
        <f aca="false">H231/F231-1</f>
        <v>#DIV/0!</v>
      </c>
      <c r="K231" s="11" t="str">
        <f aca="false">LEFT(EXPORT!F231,4)</f>
        <v/>
      </c>
      <c r="L231" s="8" t="e">
        <f aca="false">(C231/100)/(K231/100)-1</f>
        <v>#VALUE!</v>
      </c>
      <c r="M231" s="5" t="n">
        <f aca="true">IFERROR(_xlfn.DAYS(CONCATENATE(LEFT(EXPORT!E231,2),"/",MID(EXPORT!E231,4,2),"/",MID(EXPORT!E231,9,2)),TODAY()),0)</f>
        <v>0</v>
      </c>
      <c r="N231" s="7" t="n">
        <f aca="false">IFERROR(J231/M231*30,0)</f>
        <v>0</v>
      </c>
      <c r="O231" s="9" t="e">
        <f aca="false">MAX(N231-0.5,0)*100*MAX(ABS(L231)-20,0)*2*IF(IF(M231&gt;=384,0,M231)&gt;0,(384-M231)/384,0)*10000</f>
        <v>#VALUE!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13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8" t="e">
        <f aca="false">(C232/100)/F232-1</f>
        <v>#VALUE!</v>
      </c>
      <c r="J232" s="8" t="e">
        <f aca="false">H232/F232-1</f>
        <v>#DIV/0!</v>
      </c>
      <c r="K232" s="5" t="str">
        <f aca="false">LEFT(EXPORT!F232,4)</f>
        <v/>
      </c>
      <c r="L232" s="8" t="e">
        <f aca="false">(C232/100)/(K232/100)-1</f>
        <v>#VALUE!</v>
      </c>
      <c r="M232" s="5" t="n">
        <f aca="true">IFERROR(_xlfn.DAYS(CONCATENATE(LEFT(EXPORT!E232,2),"/",MID(EXPORT!E232,4,2),"/",MID(EXPORT!E232,9,2)),TODAY()),0)</f>
        <v>0</v>
      </c>
      <c r="N232" s="7" t="n">
        <f aca="false">IFERROR(J232/M232*30,0)</f>
        <v>0</v>
      </c>
      <c r="O232" s="9" t="e">
        <f aca="false">MAX(N232-0.5,0)*100*MAX(ABS(L232)-20,0)*2*IF(IF(M232&gt;=384,0,M232)&gt;0,(384-M232)/384,0)*10000</f>
        <v>#VALUE!</v>
      </c>
    </row>
    <row r="233" customFormat="false" ht="12.8" hidden="false" customHeight="false" outlineLevel="0" collapsed="false">
      <c r="A233" s="11" t="n">
        <f aca="false">EXPORT!A233</f>
        <v>0</v>
      </c>
      <c r="B233" s="11" t="n">
        <f aca="false">EXPORT!B233</f>
        <v>0</v>
      </c>
      <c r="C233" s="11" t="str">
        <f aca="false">LEFT(EXPORT!C233,4)</f>
        <v/>
      </c>
      <c r="D233" s="11" t="str">
        <f aca="false">LEFT(EXPORT!D233,4)</f>
        <v/>
      </c>
      <c r="E233" s="6" t="str">
        <f aca="false">CONCATENATE(MID(EXPORT!E233,7,4),"/",MID(EXPORT!E233,4,2),"/",LEFT(EXPORT!E233,2))</f>
        <v>//</v>
      </c>
      <c r="F233" s="11" t="n">
        <f aca="false">EXPORT!G233</f>
        <v>0</v>
      </c>
      <c r="G233" s="11" t="n">
        <f aca="false">EXPORT!H233</f>
        <v>0</v>
      </c>
      <c r="H233" s="12" t="n">
        <f aca="false">IFERROR(D233/100,0)</f>
        <v>0</v>
      </c>
      <c r="I233" s="8" t="e">
        <f aca="false">(C233/100)/F233-1</f>
        <v>#VALUE!</v>
      </c>
      <c r="J233" s="8" t="e">
        <f aca="false">H233/F233-1</f>
        <v>#DIV/0!</v>
      </c>
      <c r="K233" s="11" t="str">
        <f aca="false">LEFT(EXPORT!F233,4)</f>
        <v/>
      </c>
      <c r="L233" s="8" t="e">
        <f aca="false">(C233/100)/(K233/100)-1</f>
        <v>#VALUE!</v>
      </c>
      <c r="M233" s="5" t="n">
        <f aca="true">IFERROR(_xlfn.DAYS(CONCATENATE(LEFT(EXPORT!E233,2),"/",MID(EXPORT!E233,4,2),"/",MID(EXPORT!E233,9,2)),TODAY()),0)</f>
        <v>0</v>
      </c>
      <c r="N233" s="7" t="n">
        <f aca="false">IFERROR(J233/M233*30,0)</f>
        <v>0</v>
      </c>
      <c r="O233" s="9" t="e">
        <f aca="false">MAX(N233-0.5,0)*100*MAX(ABS(L233)-20,0)*2*IF(IF(M233&gt;=384,0,M233)&gt;0,(384-M233)/384,0)*10000</f>
        <v>#VALUE!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13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8" t="e">
        <f aca="false">(C234/100)/F234-1</f>
        <v>#VALUE!</v>
      </c>
      <c r="J234" s="8" t="e">
        <f aca="false">H234/F234-1</f>
        <v>#DIV/0!</v>
      </c>
      <c r="K234" s="5" t="str">
        <f aca="false">LEFT(EXPORT!F234,4)</f>
        <v/>
      </c>
      <c r="L234" s="8" t="e">
        <f aca="false">(C234/100)/(K234/100)-1</f>
        <v>#VALUE!</v>
      </c>
      <c r="M234" s="5" t="n">
        <f aca="true">IFERROR(_xlfn.DAYS(CONCATENATE(LEFT(EXPORT!E234,2),"/",MID(EXPORT!E234,4,2),"/",MID(EXPORT!E234,9,2)),TODAY()),0)</f>
        <v>0</v>
      </c>
      <c r="N234" s="7" t="n">
        <f aca="false">IFERROR(J234/M234*30,0)</f>
        <v>0</v>
      </c>
      <c r="O234" s="9" t="e">
        <f aca="false">MAX(N234-0.5,0)*100*MAX(ABS(L234)-20,0)*2*IF(IF(M234&gt;=384,0,M234)&gt;0,(384-M234)/384,0)*10000</f>
        <v>#VALUE!</v>
      </c>
    </row>
    <row r="235" customFormat="false" ht="12.8" hidden="false" customHeight="false" outlineLevel="0" collapsed="false">
      <c r="A235" s="11" t="n">
        <f aca="false">EXPORT!A235</f>
        <v>0</v>
      </c>
      <c r="B235" s="11" t="n">
        <f aca="false">EXPORT!B235</f>
        <v>0</v>
      </c>
      <c r="C235" s="11" t="str">
        <f aca="false">LEFT(EXPORT!C235,4)</f>
        <v/>
      </c>
      <c r="D235" s="11" t="str">
        <f aca="false">LEFT(EXPORT!D235,4)</f>
        <v/>
      </c>
      <c r="E235" s="6" t="str">
        <f aca="false">CONCATENATE(MID(EXPORT!E235,7,4),"/",MID(EXPORT!E235,4,2),"/",LEFT(EXPORT!E235,2))</f>
        <v>//</v>
      </c>
      <c r="F235" s="11" t="n">
        <f aca="false">EXPORT!G235</f>
        <v>0</v>
      </c>
      <c r="G235" s="11" t="n">
        <f aca="false">EXPORT!H235</f>
        <v>0</v>
      </c>
      <c r="H235" s="12" t="n">
        <f aca="false">IFERROR(D235/100,0)</f>
        <v>0</v>
      </c>
      <c r="I235" s="8" t="e">
        <f aca="false">(C235/100)/F235-1</f>
        <v>#VALUE!</v>
      </c>
      <c r="J235" s="8" t="e">
        <f aca="false">H235/F235-1</f>
        <v>#DIV/0!</v>
      </c>
      <c r="K235" s="11" t="str">
        <f aca="false">LEFT(EXPORT!F235,4)</f>
        <v/>
      </c>
      <c r="L235" s="8" t="e">
        <f aca="false">(C235/100)/(K235/100)-1</f>
        <v>#VALUE!</v>
      </c>
      <c r="M235" s="5" t="n">
        <f aca="true">IFERROR(_xlfn.DAYS(CONCATENATE(LEFT(EXPORT!E235,2),"/",MID(EXPORT!E235,4,2),"/",MID(EXPORT!E235,9,2)),TODAY()),0)</f>
        <v>0</v>
      </c>
      <c r="N235" s="7" t="n">
        <f aca="false">IFERROR(J235/M235*30,0)</f>
        <v>0</v>
      </c>
      <c r="O235" s="9" t="e">
        <f aca="false">MAX(N235-0.5,0)*100*MAX(ABS(L235)-20,0)*2*IF(IF(M235&gt;=384,0,M235)&gt;0,(384-M235)/384,0)*10000</f>
        <v>#VALUE!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13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8" t="e">
        <f aca="false">(C236/100)/F236-1</f>
        <v>#VALUE!</v>
      </c>
      <c r="J236" s="8" t="e">
        <f aca="false">H236/F236-1</f>
        <v>#DIV/0!</v>
      </c>
      <c r="K236" s="5" t="str">
        <f aca="false">LEFT(EXPORT!F236,4)</f>
        <v/>
      </c>
      <c r="L236" s="8" t="e">
        <f aca="false">(C236/100)/(K236/100)-1</f>
        <v>#VALUE!</v>
      </c>
      <c r="M236" s="5" t="n">
        <f aca="true">IFERROR(_xlfn.DAYS(CONCATENATE(LEFT(EXPORT!E236,2),"/",MID(EXPORT!E236,4,2),"/",MID(EXPORT!E236,9,2)),TODAY()),0)</f>
        <v>0</v>
      </c>
      <c r="N236" s="7" t="n">
        <f aca="false">IFERROR(J236/M236*30,0)</f>
        <v>0</v>
      </c>
      <c r="O236" s="9" t="e">
        <f aca="false">MAX(N236-0.5,0)*100*MAX(ABS(L236)-20,0)*2*IF(IF(M236&gt;=384,0,M236)&gt;0,(384-M236)/384,0)*10000</f>
        <v>#VALUE!</v>
      </c>
    </row>
    <row r="237" customFormat="false" ht="12.8" hidden="false" customHeight="false" outlineLevel="0" collapsed="false">
      <c r="A237" s="11" t="n">
        <f aca="false">EXPORT!A237</f>
        <v>0</v>
      </c>
      <c r="B237" s="11" t="n">
        <f aca="false">EXPORT!B237</f>
        <v>0</v>
      </c>
      <c r="C237" s="11" t="str">
        <f aca="false">LEFT(EXPORT!C237,4)</f>
        <v/>
      </c>
      <c r="D237" s="11" t="str">
        <f aca="false">LEFT(EXPORT!D237,4)</f>
        <v/>
      </c>
      <c r="E237" s="6" t="str">
        <f aca="false">CONCATENATE(MID(EXPORT!E237,7,4),"/",MID(EXPORT!E237,4,2),"/",LEFT(EXPORT!E237,2))</f>
        <v>//</v>
      </c>
      <c r="F237" s="11" t="n">
        <f aca="false">EXPORT!G237</f>
        <v>0</v>
      </c>
      <c r="G237" s="11" t="n">
        <f aca="false">EXPORT!H237</f>
        <v>0</v>
      </c>
      <c r="H237" s="12" t="n">
        <f aca="false">IFERROR(D237/100,0)</f>
        <v>0</v>
      </c>
      <c r="I237" s="8" t="e">
        <f aca="false">(C237/100)/F237-1</f>
        <v>#VALUE!</v>
      </c>
      <c r="J237" s="8" t="e">
        <f aca="false">H237/F237-1</f>
        <v>#DIV/0!</v>
      </c>
      <c r="K237" s="11" t="str">
        <f aca="false">LEFT(EXPORT!F237,4)</f>
        <v/>
      </c>
      <c r="L237" s="8" t="e">
        <f aca="false">(C237/100)/(K237/100)-1</f>
        <v>#VALUE!</v>
      </c>
      <c r="M237" s="5" t="n">
        <f aca="true">IFERROR(_xlfn.DAYS(CONCATENATE(LEFT(EXPORT!E237,2),"/",MID(EXPORT!E237,4,2),"/",MID(EXPORT!E237,9,2)),TODAY()),0)</f>
        <v>0</v>
      </c>
      <c r="N237" s="7" t="n">
        <f aca="false">IFERROR(J237/M237*30,0)</f>
        <v>0</v>
      </c>
      <c r="O237" s="9" t="e">
        <f aca="false">MAX(N237-0.5,0)*100*MAX(ABS(L237)-20,0)*2*IF(IF(M237&gt;=384,0,M237)&gt;0,(384-M237)/384,0)*10000</f>
        <v>#VALUE!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13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8" t="e">
        <f aca="false">(C238/100)/F238-1</f>
        <v>#VALUE!</v>
      </c>
      <c r="J238" s="8" t="e">
        <f aca="false">H238/F238-1</f>
        <v>#DIV/0!</v>
      </c>
      <c r="K238" s="5" t="str">
        <f aca="false">LEFT(EXPORT!F238,4)</f>
        <v/>
      </c>
      <c r="L238" s="8" t="e">
        <f aca="false">(C238/100)/(K238/100)-1</f>
        <v>#VALUE!</v>
      </c>
      <c r="M238" s="5" t="n">
        <f aca="true">IFERROR(_xlfn.DAYS(CONCATENATE(LEFT(EXPORT!E238,2),"/",MID(EXPORT!E238,4,2),"/",MID(EXPORT!E238,9,2)),TODAY()),0)</f>
        <v>0</v>
      </c>
      <c r="N238" s="7" t="n">
        <f aca="false">IFERROR(J238/M238*30,0)</f>
        <v>0</v>
      </c>
      <c r="O238" s="9" t="e">
        <f aca="false">MAX(N238-0.5,0)*100*MAX(ABS(L238)-20,0)*2*IF(IF(M238&gt;=384,0,M238)&gt;0,(384-M238)/384,0)*10000</f>
        <v>#VALUE!</v>
      </c>
    </row>
    <row r="239" customFormat="false" ht="12.8" hidden="false" customHeight="false" outlineLevel="0" collapsed="false">
      <c r="A239" s="11" t="n">
        <f aca="false">EXPORT!A239</f>
        <v>0</v>
      </c>
      <c r="B239" s="11" t="n">
        <f aca="false">EXPORT!B239</f>
        <v>0</v>
      </c>
      <c r="C239" s="11" t="str">
        <f aca="false">LEFT(EXPORT!C239,4)</f>
        <v/>
      </c>
      <c r="D239" s="11" t="str">
        <f aca="false">LEFT(EXPORT!D239,4)</f>
        <v/>
      </c>
      <c r="E239" s="6" t="str">
        <f aca="false">CONCATENATE(MID(EXPORT!E239,7,4),"/",MID(EXPORT!E239,4,2),"/",LEFT(EXPORT!E239,2))</f>
        <v>//</v>
      </c>
      <c r="F239" s="11" t="n">
        <f aca="false">EXPORT!G239</f>
        <v>0</v>
      </c>
      <c r="G239" s="11" t="n">
        <f aca="false">EXPORT!H239</f>
        <v>0</v>
      </c>
      <c r="H239" s="12" t="n">
        <f aca="false">IFERROR(D239/100,0)</f>
        <v>0</v>
      </c>
      <c r="I239" s="8" t="e">
        <f aca="false">(C239/100)/F239-1</f>
        <v>#VALUE!</v>
      </c>
      <c r="J239" s="8" t="e">
        <f aca="false">H239/F239-1</f>
        <v>#DIV/0!</v>
      </c>
      <c r="K239" s="11" t="str">
        <f aca="false">LEFT(EXPORT!F239,4)</f>
        <v/>
      </c>
      <c r="L239" s="8" t="e">
        <f aca="false">(C239/100)/(K239/100)-1</f>
        <v>#VALUE!</v>
      </c>
      <c r="M239" s="5" t="n">
        <f aca="true">IFERROR(_xlfn.DAYS(CONCATENATE(LEFT(EXPORT!E239,2),"/",MID(EXPORT!E239,4,2),"/",MID(EXPORT!E239,9,2)),TODAY()),0)</f>
        <v>0</v>
      </c>
      <c r="N239" s="7" t="n">
        <f aca="false">IFERROR(J239/M239*30,0)</f>
        <v>0</v>
      </c>
      <c r="O239" s="9" t="e">
        <f aca="false">MAX(N239-0.5,0)*100*MAX(ABS(L239)-20,0)*2*IF(IF(M239&gt;=384,0,M239)&gt;0,(384-M239)/384,0)*10000</f>
        <v>#VALUE!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13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8" t="e">
        <f aca="false">(C240/100)/F240-1</f>
        <v>#VALUE!</v>
      </c>
      <c r="J240" s="8" t="e">
        <f aca="false">H240/F240-1</f>
        <v>#DIV/0!</v>
      </c>
      <c r="K240" s="5" t="str">
        <f aca="false">LEFT(EXPORT!F240,4)</f>
        <v/>
      </c>
      <c r="L240" s="8" t="e">
        <f aca="false">(C240/100)/(K240/100)-1</f>
        <v>#VALUE!</v>
      </c>
      <c r="M240" s="5" t="n">
        <f aca="true">IFERROR(_xlfn.DAYS(CONCATENATE(LEFT(EXPORT!E240,2),"/",MID(EXPORT!E240,4,2),"/",MID(EXPORT!E240,9,2)),TODAY()),0)</f>
        <v>0</v>
      </c>
      <c r="N240" s="7" t="n">
        <f aca="false">IFERROR(J240/M240*30,0)</f>
        <v>0</v>
      </c>
      <c r="O240" s="9" t="e">
        <f aca="false">MAX(N240-0.5,0)*100*MAX(ABS(L240)-20,0)*2*IF(IF(M240&gt;=384,0,M240)&gt;0,(384-M240)/384,0)*10000</f>
        <v>#VALUE!</v>
      </c>
    </row>
    <row r="241" customFormat="false" ht="12.8" hidden="false" customHeight="false" outlineLevel="0" collapsed="false">
      <c r="A241" s="11" t="n">
        <f aca="false">EXPORT!A241</f>
        <v>0</v>
      </c>
      <c r="B241" s="11" t="n">
        <f aca="false">EXPORT!B241</f>
        <v>0</v>
      </c>
      <c r="C241" s="11" t="str">
        <f aca="false">LEFT(EXPORT!C241,4)</f>
        <v/>
      </c>
      <c r="D241" s="11" t="str">
        <f aca="false">LEFT(EXPORT!D241,4)</f>
        <v/>
      </c>
      <c r="E241" s="6" t="str">
        <f aca="false">CONCATENATE(MID(EXPORT!E241,7,4),"/",MID(EXPORT!E241,4,2),"/",LEFT(EXPORT!E241,2))</f>
        <v>//</v>
      </c>
      <c r="F241" s="11" t="n">
        <f aca="false">EXPORT!G241</f>
        <v>0</v>
      </c>
      <c r="G241" s="11" t="n">
        <f aca="false">EXPORT!H241</f>
        <v>0</v>
      </c>
      <c r="H241" s="12" t="n">
        <f aca="false">IFERROR(D241/100,0)</f>
        <v>0</v>
      </c>
      <c r="I241" s="8" t="e">
        <f aca="false">(C241/100)/F241-1</f>
        <v>#VALUE!</v>
      </c>
      <c r="J241" s="8" t="e">
        <f aca="false">H241/F241-1</f>
        <v>#DIV/0!</v>
      </c>
      <c r="K241" s="11" t="str">
        <f aca="false">LEFT(EXPORT!F241,4)</f>
        <v/>
      </c>
      <c r="L241" s="8" t="e">
        <f aca="false">(C241/100)/(K241/100)-1</f>
        <v>#VALUE!</v>
      </c>
      <c r="M241" s="5" t="n">
        <f aca="true">IFERROR(_xlfn.DAYS(CONCATENATE(LEFT(EXPORT!E241,2),"/",MID(EXPORT!E241,4,2),"/",MID(EXPORT!E241,9,2)),TODAY()),0)</f>
        <v>0</v>
      </c>
      <c r="N241" s="7" t="n">
        <f aca="false">IFERROR(J241/M241*30,0)</f>
        <v>0</v>
      </c>
      <c r="O241" s="9" t="e">
        <f aca="false">MAX(N241-0.5,0)*100*MAX(ABS(L241)-20,0)*2*IF(IF(M241&gt;=384,0,M241)&gt;0,(384-M241)/384,0)*10000</f>
        <v>#VALUE!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13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8" t="e">
        <f aca="false">(C242/100)/F242-1</f>
        <v>#VALUE!</v>
      </c>
      <c r="J242" s="8" t="e">
        <f aca="false">H242/F242-1</f>
        <v>#DIV/0!</v>
      </c>
      <c r="K242" s="5" t="str">
        <f aca="false">LEFT(EXPORT!F242,4)</f>
        <v/>
      </c>
      <c r="L242" s="8" t="e">
        <f aca="false">(C242/100)/(K242/100)-1</f>
        <v>#VALUE!</v>
      </c>
      <c r="M242" s="5" t="n">
        <f aca="true">IFERROR(_xlfn.DAYS(CONCATENATE(LEFT(EXPORT!E242,2),"/",MID(EXPORT!E242,4,2),"/",MID(EXPORT!E242,9,2)),TODAY()),0)</f>
        <v>0</v>
      </c>
      <c r="N242" s="7" t="n">
        <f aca="false">IFERROR(J242/M242*30,0)</f>
        <v>0</v>
      </c>
      <c r="O242" s="9" t="e">
        <f aca="false">MAX(N242-0.5,0)*100*MAX(ABS(L242)-20,0)*2*IF(IF(M242&gt;=384,0,M242)&gt;0,(384-M242)/384,0)*10000</f>
        <v>#VALUE!</v>
      </c>
    </row>
    <row r="243" customFormat="false" ht="12.8" hidden="false" customHeight="false" outlineLevel="0" collapsed="false">
      <c r="A243" s="11" t="n">
        <f aca="false">EXPORT!A243</f>
        <v>0</v>
      </c>
      <c r="B243" s="11" t="n">
        <f aca="false">EXPORT!B243</f>
        <v>0</v>
      </c>
      <c r="C243" s="11" t="str">
        <f aca="false">LEFT(EXPORT!C243,4)</f>
        <v/>
      </c>
      <c r="D243" s="11" t="str">
        <f aca="false">LEFT(EXPORT!D243,4)</f>
        <v/>
      </c>
      <c r="E243" s="6" t="str">
        <f aca="false">CONCATENATE(MID(EXPORT!E243,7,4),"/",MID(EXPORT!E243,4,2),"/",LEFT(EXPORT!E243,2))</f>
        <v>//</v>
      </c>
      <c r="F243" s="11" t="n">
        <f aca="false">EXPORT!G243</f>
        <v>0</v>
      </c>
      <c r="G243" s="11" t="n">
        <f aca="false">EXPORT!H243</f>
        <v>0</v>
      </c>
      <c r="H243" s="12" t="n">
        <f aca="false">IFERROR(D243/100,0)</f>
        <v>0</v>
      </c>
      <c r="I243" s="8" t="e">
        <f aca="false">(C243/100)/F243-1</f>
        <v>#VALUE!</v>
      </c>
      <c r="J243" s="8" t="e">
        <f aca="false">H243/F243-1</f>
        <v>#DIV/0!</v>
      </c>
      <c r="K243" s="11" t="str">
        <f aca="false">LEFT(EXPORT!F243,4)</f>
        <v/>
      </c>
      <c r="L243" s="8" t="e">
        <f aca="false">(C243/100)/(K243/100)-1</f>
        <v>#VALUE!</v>
      </c>
      <c r="M243" s="5" t="n">
        <f aca="true">IFERROR(_xlfn.DAYS(CONCATENATE(LEFT(EXPORT!E243,2),"/",MID(EXPORT!E243,4,2),"/",MID(EXPORT!E243,9,2)),TODAY()),0)</f>
        <v>0</v>
      </c>
      <c r="N243" s="7" t="n">
        <f aca="false">IFERROR(J243/M243*30,0)</f>
        <v>0</v>
      </c>
      <c r="O243" s="9" t="e">
        <f aca="false">MAX(N243-0.5,0)*100*MAX(ABS(L243)-20,0)*2*IF(IF(M243&gt;=384,0,M243)&gt;0,(384-M243)/384,0)*10000</f>
        <v>#VALUE!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13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8" t="e">
        <f aca="false">(C244/100)/F244-1</f>
        <v>#VALUE!</v>
      </c>
      <c r="J244" s="8" t="e">
        <f aca="false">H244/F244-1</f>
        <v>#DIV/0!</v>
      </c>
      <c r="K244" s="5" t="str">
        <f aca="false">LEFT(EXPORT!F244,4)</f>
        <v/>
      </c>
      <c r="L244" s="8" t="e">
        <f aca="false">(C244/100)/(K244/100)-1</f>
        <v>#VALUE!</v>
      </c>
      <c r="M244" s="5" t="n">
        <f aca="true">IFERROR(_xlfn.DAYS(CONCATENATE(LEFT(EXPORT!E244,2),"/",MID(EXPORT!E244,4,2),"/",MID(EXPORT!E244,9,2)),TODAY()),0)</f>
        <v>0</v>
      </c>
      <c r="N244" s="7" t="n">
        <f aca="false">IFERROR(J244/M244*30,0)</f>
        <v>0</v>
      </c>
      <c r="O244" s="9" t="e">
        <f aca="false">MAX(N244-0.5,0)*100*MAX(ABS(L244)-20,0)*2*IF(IF(M244&gt;=384,0,M244)&gt;0,(384-M244)/384,0)*10000</f>
        <v>#VALUE!</v>
      </c>
    </row>
    <row r="245" customFormat="false" ht="12.8" hidden="false" customHeight="false" outlineLevel="0" collapsed="false">
      <c r="A245" s="11" t="n">
        <f aca="false">EXPORT!A245</f>
        <v>0</v>
      </c>
      <c r="B245" s="11" t="n">
        <f aca="false">EXPORT!B245</f>
        <v>0</v>
      </c>
      <c r="C245" s="11" t="str">
        <f aca="false">LEFT(EXPORT!C245,4)</f>
        <v/>
      </c>
      <c r="D245" s="11" t="str">
        <f aca="false">LEFT(EXPORT!D245,4)</f>
        <v/>
      </c>
      <c r="E245" s="6" t="str">
        <f aca="false">CONCATENATE(MID(EXPORT!E245,7,4),"/",MID(EXPORT!E245,4,2),"/",LEFT(EXPORT!E245,2))</f>
        <v>//</v>
      </c>
      <c r="F245" s="11" t="n">
        <f aca="false">EXPORT!G245</f>
        <v>0</v>
      </c>
      <c r="G245" s="11" t="n">
        <f aca="false">EXPORT!H245</f>
        <v>0</v>
      </c>
      <c r="H245" s="12" t="n">
        <f aca="false">IFERROR(D245/100,0)</f>
        <v>0</v>
      </c>
      <c r="I245" s="8" t="e">
        <f aca="false">(C245/100)/F245-1</f>
        <v>#VALUE!</v>
      </c>
      <c r="J245" s="8" t="e">
        <f aca="false">H245/F245-1</f>
        <v>#DIV/0!</v>
      </c>
      <c r="K245" s="11" t="str">
        <f aca="false">LEFT(EXPORT!F245,4)</f>
        <v/>
      </c>
      <c r="L245" s="8" t="e">
        <f aca="false">(C245/100)/(K245/100)-1</f>
        <v>#VALUE!</v>
      </c>
      <c r="M245" s="5" t="n">
        <f aca="true">IFERROR(_xlfn.DAYS(CONCATENATE(LEFT(EXPORT!E245,2),"/",MID(EXPORT!E245,4,2),"/",MID(EXPORT!E245,9,2)),TODAY()),0)</f>
        <v>0</v>
      </c>
      <c r="N245" s="7" t="n">
        <f aca="false">IFERROR(J245/M245*30,0)</f>
        <v>0</v>
      </c>
      <c r="O245" s="9" t="e">
        <f aca="false">MAX(N245-0.5,0)*100*MAX(ABS(L245)-20,0)*2*IF(IF(M245&gt;=384,0,M245)&gt;0,(384-M245)/384,0)*10000</f>
        <v>#VALUE!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13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8" t="e">
        <f aca="false">(C246/100)/F246-1</f>
        <v>#VALUE!</v>
      </c>
      <c r="J246" s="8" t="e">
        <f aca="false">H246/F246-1</f>
        <v>#DIV/0!</v>
      </c>
      <c r="K246" s="5" t="str">
        <f aca="false">LEFT(EXPORT!F246,4)</f>
        <v/>
      </c>
      <c r="L246" s="8" t="e">
        <f aca="false">(C246/100)/(K246/100)-1</f>
        <v>#VALUE!</v>
      </c>
      <c r="M246" s="5" t="n">
        <f aca="true">IFERROR(_xlfn.DAYS(CONCATENATE(LEFT(EXPORT!E246,2),"/",MID(EXPORT!E246,4,2),"/",MID(EXPORT!E246,9,2)),TODAY()),0)</f>
        <v>0</v>
      </c>
      <c r="N246" s="7" t="n">
        <f aca="false">IFERROR(J246/M246*30,0)</f>
        <v>0</v>
      </c>
      <c r="O246" s="9" t="e">
        <f aca="false">MAX(N246-0.5,0)*100*MAX(ABS(L246)-20,0)*2*IF(IF(M246&gt;=384,0,M246)&gt;0,(384-M246)/384,0)*10000</f>
        <v>#VALUE!</v>
      </c>
    </row>
    <row r="247" customFormat="false" ht="12.8" hidden="false" customHeight="false" outlineLevel="0" collapsed="false">
      <c r="A247" s="11" t="n">
        <f aca="false">EXPORT!A247</f>
        <v>0</v>
      </c>
      <c r="B247" s="11" t="n">
        <f aca="false">EXPORT!B247</f>
        <v>0</v>
      </c>
      <c r="C247" s="11" t="str">
        <f aca="false">LEFT(EXPORT!C247,4)</f>
        <v/>
      </c>
      <c r="D247" s="11" t="str">
        <f aca="false">LEFT(EXPORT!D247,4)</f>
        <v/>
      </c>
      <c r="E247" s="6" t="str">
        <f aca="false">CONCATENATE(MID(EXPORT!E247,7,4),"/",MID(EXPORT!E247,4,2),"/",LEFT(EXPORT!E247,2))</f>
        <v>//</v>
      </c>
      <c r="F247" s="11" t="n">
        <f aca="false">EXPORT!G247</f>
        <v>0</v>
      </c>
      <c r="G247" s="11" t="n">
        <f aca="false">EXPORT!H247</f>
        <v>0</v>
      </c>
      <c r="H247" s="12" t="n">
        <f aca="false">IFERROR(D247/100,0)</f>
        <v>0</v>
      </c>
      <c r="I247" s="8" t="e">
        <f aca="false">(C247/100)/F247-1</f>
        <v>#VALUE!</v>
      </c>
      <c r="J247" s="8" t="e">
        <f aca="false">H247/F247-1</f>
        <v>#DIV/0!</v>
      </c>
      <c r="K247" s="11" t="str">
        <f aca="false">LEFT(EXPORT!F247,4)</f>
        <v/>
      </c>
      <c r="L247" s="8" t="e">
        <f aca="false">(C247/100)/(K247/100)-1</f>
        <v>#VALUE!</v>
      </c>
      <c r="M247" s="5" t="n">
        <f aca="true">IFERROR(_xlfn.DAYS(CONCATENATE(LEFT(EXPORT!E247,2),"/",MID(EXPORT!E247,4,2),"/",MID(EXPORT!E247,9,2)),TODAY()),0)</f>
        <v>0</v>
      </c>
      <c r="N247" s="7" t="n">
        <f aca="false">IFERROR(J247/M247*30,0)</f>
        <v>0</v>
      </c>
      <c r="O247" s="9" t="e">
        <f aca="false">MAX(N247-0.5,0)*100*MAX(ABS(L247)-20,0)*2*IF(IF(M247&gt;=384,0,M247)&gt;0,(384-M247)/384,0)*10000</f>
        <v>#VALUE!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13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8" t="e">
        <f aca="false">(C248/100)/F248-1</f>
        <v>#VALUE!</v>
      </c>
      <c r="J248" s="8" t="e">
        <f aca="false">H248/F248-1</f>
        <v>#DIV/0!</v>
      </c>
      <c r="K248" s="5" t="str">
        <f aca="false">LEFT(EXPORT!F248,4)</f>
        <v/>
      </c>
      <c r="L248" s="8" t="e">
        <f aca="false">(C248/100)/(K248/100)-1</f>
        <v>#VALUE!</v>
      </c>
      <c r="M248" s="5" t="n">
        <f aca="true">IFERROR(_xlfn.DAYS(CONCATENATE(LEFT(EXPORT!E248,2),"/",MID(EXPORT!E248,4,2),"/",MID(EXPORT!E248,9,2)),TODAY()),0)</f>
        <v>0</v>
      </c>
      <c r="N248" s="7" t="n">
        <f aca="false">IFERROR(J248/M248*30,0)</f>
        <v>0</v>
      </c>
      <c r="O248" s="9" t="e">
        <f aca="false">MAX(N248-0.5,0)*100*MAX(ABS(L248)-20,0)*2*IF(IF(M248&gt;=384,0,M248)&gt;0,(384-M248)/384,0)*10000</f>
        <v>#VALUE!</v>
      </c>
    </row>
    <row r="249" customFormat="false" ht="12.8" hidden="false" customHeight="false" outlineLevel="0" collapsed="false">
      <c r="A249" s="11" t="n">
        <f aca="false">EXPORT!A249</f>
        <v>0</v>
      </c>
      <c r="B249" s="11" t="n">
        <f aca="false">EXPORT!B249</f>
        <v>0</v>
      </c>
      <c r="C249" s="11" t="str">
        <f aca="false">LEFT(EXPORT!C249,4)</f>
        <v/>
      </c>
      <c r="D249" s="11" t="str">
        <f aca="false">LEFT(EXPORT!D249,4)</f>
        <v/>
      </c>
      <c r="E249" s="6" t="str">
        <f aca="false">CONCATENATE(MID(EXPORT!E249,7,4),"/",MID(EXPORT!E249,4,2),"/",LEFT(EXPORT!E249,2))</f>
        <v>//</v>
      </c>
      <c r="F249" s="11" t="n">
        <f aca="false">EXPORT!G249</f>
        <v>0</v>
      </c>
      <c r="G249" s="11" t="n">
        <f aca="false">EXPORT!H249</f>
        <v>0</v>
      </c>
      <c r="H249" s="12" t="n">
        <f aca="false">IFERROR(D249/100,0)</f>
        <v>0</v>
      </c>
      <c r="I249" s="8" t="e">
        <f aca="false">(C249/100)/F249-1</f>
        <v>#VALUE!</v>
      </c>
      <c r="J249" s="8" t="e">
        <f aca="false">H249/F249-1</f>
        <v>#DIV/0!</v>
      </c>
      <c r="K249" s="11" t="str">
        <f aca="false">LEFT(EXPORT!F249,4)</f>
        <v/>
      </c>
      <c r="L249" s="8" t="e">
        <f aca="false">(C249/100)/(K249/100)-1</f>
        <v>#VALUE!</v>
      </c>
      <c r="M249" s="5" t="n">
        <f aca="true">IFERROR(_xlfn.DAYS(CONCATENATE(LEFT(EXPORT!E249,2),"/",MID(EXPORT!E249,4,2),"/",MID(EXPORT!E249,9,2)),TODAY()),0)</f>
        <v>0</v>
      </c>
      <c r="N249" s="7" t="n">
        <f aca="false">IFERROR(J249/M249*30,0)</f>
        <v>0</v>
      </c>
      <c r="O249" s="9" t="e">
        <f aca="false">MAX(N249-0.5,0)*100*MAX(ABS(L249)-20,0)*2*IF(IF(M249&gt;=384,0,M249)&gt;0,(384-M249)/384,0)*10000</f>
        <v>#VALUE!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13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8" t="e">
        <f aca="false">(C250/100)/F250-1</f>
        <v>#VALUE!</v>
      </c>
      <c r="J250" s="8" t="e">
        <f aca="false">H250/F250-1</f>
        <v>#DIV/0!</v>
      </c>
      <c r="K250" s="5" t="str">
        <f aca="false">LEFT(EXPORT!F250,4)</f>
        <v/>
      </c>
      <c r="L250" s="8" t="e">
        <f aca="false">(C250/100)/(K250/100)-1</f>
        <v>#VALUE!</v>
      </c>
      <c r="M250" s="5" t="n">
        <f aca="true">IFERROR(_xlfn.DAYS(CONCATENATE(LEFT(EXPORT!E250,2),"/",MID(EXPORT!E250,4,2),"/",MID(EXPORT!E250,9,2)),TODAY()),0)</f>
        <v>0</v>
      </c>
      <c r="N250" s="7" t="n">
        <f aca="false">IFERROR(J250/M250*30,0)</f>
        <v>0</v>
      </c>
      <c r="O250" s="9" t="e">
        <f aca="false">MAX(N250-0.5,0)*100*MAX(ABS(L250)-20,0)*2*IF(IF(M250&gt;=384,0,M250)&gt;0,(384-M250)/384,0)*10000</f>
        <v>#VALUE!</v>
      </c>
    </row>
    <row r="251" customFormat="false" ht="12.8" hidden="false" customHeight="false" outlineLevel="0" collapsed="false">
      <c r="A251" s="11" t="n">
        <f aca="false">EXPORT!A251</f>
        <v>0</v>
      </c>
      <c r="B251" s="11" t="n">
        <f aca="false">EXPORT!B251</f>
        <v>0</v>
      </c>
      <c r="C251" s="11" t="str">
        <f aca="false">LEFT(EXPORT!C251,4)</f>
        <v/>
      </c>
      <c r="D251" s="11" t="str">
        <f aca="false">LEFT(EXPORT!D251,4)</f>
        <v/>
      </c>
      <c r="E251" s="6" t="str">
        <f aca="false">CONCATENATE(MID(EXPORT!E251,7,4),"/",MID(EXPORT!E251,4,2),"/",LEFT(EXPORT!E251,2))</f>
        <v>//</v>
      </c>
      <c r="F251" s="11" t="n">
        <f aca="false">EXPORT!G251</f>
        <v>0</v>
      </c>
      <c r="G251" s="11" t="n">
        <f aca="false">EXPORT!H251</f>
        <v>0</v>
      </c>
      <c r="H251" s="12" t="n">
        <f aca="false">IFERROR(D251/100,0)</f>
        <v>0</v>
      </c>
      <c r="I251" s="8" t="e">
        <f aca="false">(C251/100)/F251-1</f>
        <v>#VALUE!</v>
      </c>
      <c r="J251" s="8" t="e">
        <f aca="false">H251/F251-1</f>
        <v>#DIV/0!</v>
      </c>
      <c r="K251" s="11" t="str">
        <f aca="false">LEFT(EXPORT!F251,4)</f>
        <v/>
      </c>
      <c r="L251" s="8" t="e">
        <f aca="false">(C251/100)/(K251/100)-1</f>
        <v>#VALUE!</v>
      </c>
      <c r="M251" s="5" t="n">
        <f aca="true">IFERROR(_xlfn.DAYS(CONCATENATE(LEFT(EXPORT!E251,2),"/",MID(EXPORT!E251,4,2),"/",MID(EXPORT!E251,9,2)),TODAY()),0)</f>
        <v>0</v>
      </c>
      <c r="N251" s="7" t="n">
        <f aca="false">IFERROR(J251/M251*30,0)</f>
        <v>0</v>
      </c>
      <c r="O251" s="9" t="e">
        <f aca="false">MAX(N251-0.5,0)*100*MAX(ABS(L251)-20,0)*2*IF(IF(M251&gt;=384,0,M251)&gt;0,(384-M251)/384,0)*10000</f>
        <v>#VALUE!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13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8" t="e">
        <f aca="false">(C252/100)/F252-1</f>
        <v>#VALUE!</v>
      </c>
      <c r="J252" s="8" t="e">
        <f aca="false">H252/F252-1</f>
        <v>#DIV/0!</v>
      </c>
      <c r="K252" s="5" t="str">
        <f aca="false">LEFT(EXPORT!F252,4)</f>
        <v/>
      </c>
      <c r="L252" s="8" t="e">
        <f aca="false">(C252/100)/(K252/100)-1</f>
        <v>#VALUE!</v>
      </c>
      <c r="M252" s="5" t="n">
        <f aca="true">IFERROR(_xlfn.DAYS(CONCATENATE(LEFT(EXPORT!E252,2),"/",MID(EXPORT!E252,4,2),"/",MID(EXPORT!E252,9,2)),TODAY()),0)</f>
        <v>0</v>
      </c>
      <c r="N252" s="7" t="n">
        <f aca="false">IFERROR(J252/M252*30,0)</f>
        <v>0</v>
      </c>
      <c r="O252" s="9" t="e">
        <f aca="false">MAX(N252-0.5,0)*100*MAX(ABS(L252)-20,0)*2*IF(IF(M252&gt;=384,0,M252)&gt;0,(384-M252)/384,0)*10000</f>
        <v>#VALUE!</v>
      </c>
    </row>
    <row r="253" customFormat="false" ht="12.8" hidden="false" customHeight="false" outlineLevel="0" collapsed="false">
      <c r="A253" s="11" t="n">
        <f aca="false">EXPORT!A253</f>
        <v>0</v>
      </c>
      <c r="B253" s="11" t="n">
        <f aca="false">EXPORT!B253</f>
        <v>0</v>
      </c>
      <c r="C253" s="11" t="str">
        <f aca="false">LEFT(EXPORT!C253,4)</f>
        <v/>
      </c>
      <c r="D253" s="11" t="str">
        <f aca="false">LEFT(EXPORT!D253,4)</f>
        <v/>
      </c>
      <c r="E253" s="6" t="str">
        <f aca="false">CONCATENATE(MID(EXPORT!E253,7,4),"/",MID(EXPORT!E253,4,2),"/",LEFT(EXPORT!E253,2))</f>
        <v>//</v>
      </c>
      <c r="F253" s="11" t="n">
        <f aca="false">EXPORT!G253</f>
        <v>0</v>
      </c>
      <c r="G253" s="11" t="n">
        <f aca="false">EXPORT!H253</f>
        <v>0</v>
      </c>
      <c r="H253" s="12" t="n">
        <f aca="false">IFERROR(D253/100,0)</f>
        <v>0</v>
      </c>
      <c r="I253" s="8" t="e">
        <f aca="false">(C253/100)/F253-1</f>
        <v>#VALUE!</v>
      </c>
      <c r="J253" s="8" t="e">
        <f aca="false">H253/F253-1</f>
        <v>#DIV/0!</v>
      </c>
      <c r="K253" s="11" t="str">
        <f aca="false">LEFT(EXPORT!F253,4)</f>
        <v/>
      </c>
      <c r="L253" s="8" t="e">
        <f aca="false">(C253/100)/(K253/100)-1</f>
        <v>#VALUE!</v>
      </c>
      <c r="M253" s="5" t="n">
        <f aca="true">IFERROR(_xlfn.DAYS(CONCATENATE(LEFT(EXPORT!E253,2),"/",MID(EXPORT!E253,4,2),"/",MID(EXPORT!E253,9,2)),TODAY()),0)</f>
        <v>0</v>
      </c>
      <c r="N253" s="7" t="n">
        <f aca="false">IFERROR(J253/M253*30,0)</f>
        <v>0</v>
      </c>
      <c r="O253" s="9" t="e">
        <f aca="false">MAX(N253-0.5,0)*100*MAX(ABS(L253)-20,0)*2*IF(IF(M253&gt;=384,0,M253)&gt;0,(384-M253)/384,0)*10000</f>
        <v>#VALUE!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13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8" t="e">
        <f aca="false">(C254/100)/F254-1</f>
        <v>#VALUE!</v>
      </c>
      <c r="J254" s="8" t="e">
        <f aca="false">H254/F254-1</f>
        <v>#DIV/0!</v>
      </c>
      <c r="K254" s="5" t="str">
        <f aca="false">LEFT(EXPORT!F254,4)</f>
        <v/>
      </c>
      <c r="L254" s="8" t="e">
        <f aca="false">(C254/100)/(K254/100)-1</f>
        <v>#VALUE!</v>
      </c>
      <c r="M254" s="5" t="n">
        <f aca="true">IFERROR(_xlfn.DAYS(CONCATENATE(LEFT(EXPORT!E254,2),"/",MID(EXPORT!E254,4,2),"/",MID(EXPORT!E254,9,2)),TODAY()),0)</f>
        <v>0</v>
      </c>
      <c r="N254" s="7" t="n">
        <f aca="false">IFERROR(J254/M254*30,0)</f>
        <v>0</v>
      </c>
      <c r="O254" s="9" t="e">
        <f aca="false">MAX(N254-0.5,0)*100*MAX(ABS(L254)-20,0)*2*IF(IF(M254&gt;=384,0,M254)&gt;0,(384-M254)/384,0)*10000</f>
        <v>#VALUE!</v>
      </c>
    </row>
    <row r="255" customFormat="false" ht="12.8" hidden="false" customHeight="false" outlineLevel="0" collapsed="false">
      <c r="A255" s="11" t="n">
        <f aca="false">EXPORT!A255</f>
        <v>0</v>
      </c>
      <c r="B255" s="11" t="n">
        <f aca="false">EXPORT!B255</f>
        <v>0</v>
      </c>
      <c r="C255" s="11" t="str">
        <f aca="false">LEFT(EXPORT!C255,4)</f>
        <v/>
      </c>
      <c r="D255" s="11" t="str">
        <f aca="false">LEFT(EXPORT!D255,4)</f>
        <v/>
      </c>
      <c r="E255" s="6" t="str">
        <f aca="false">CONCATENATE(MID(EXPORT!E255,7,4),"/",MID(EXPORT!E255,4,2),"/",LEFT(EXPORT!E255,2))</f>
        <v>//</v>
      </c>
      <c r="F255" s="11" t="n">
        <f aca="false">EXPORT!G255</f>
        <v>0</v>
      </c>
      <c r="G255" s="11" t="n">
        <f aca="false">EXPORT!H255</f>
        <v>0</v>
      </c>
      <c r="H255" s="12" t="n">
        <f aca="false">IFERROR(D255/100,0)</f>
        <v>0</v>
      </c>
      <c r="I255" s="8" t="e">
        <f aca="false">(C255/100)/F255-1</f>
        <v>#VALUE!</v>
      </c>
      <c r="J255" s="8" t="e">
        <f aca="false">H255/F255-1</f>
        <v>#DIV/0!</v>
      </c>
      <c r="K255" s="11" t="str">
        <f aca="false">LEFT(EXPORT!F255,4)</f>
        <v/>
      </c>
      <c r="L255" s="8" t="e">
        <f aca="false">(C255/100)/(K255/100)-1</f>
        <v>#VALUE!</v>
      </c>
      <c r="M255" s="5" t="n">
        <f aca="true">IFERROR(_xlfn.DAYS(CONCATENATE(LEFT(EXPORT!E255,2),"/",MID(EXPORT!E255,4,2),"/",MID(EXPORT!E255,9,2)),TODAY()),0)</f>
        <v>0</v>
      </c>
      <c r="N255" s="7" t="n">
        <f aca="false">IFERROR(J255/M255*30,0)</f>
        <v>0</v>
      </c>
      <c r="O255" s="9" t="e">
        <f aca="false">MAX(N255-0.5,0)*100*MAX(ABS(L255)-20,0)*2*IF(IF(M255&gt;=384,0,M255)&gt;0,(384-M255)/384,0)*10000</f>
        <v>#VALUE!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13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8" t="e">
        <f aca="false">(C256/100)/F256-1</f>
        <v>#VALUE!</v>
      </c>
      <c r="J256" s="8" t="e">
        <f aca="false">H256/F256-1</f>
        <v>#DIV/0!</v>
      </c>
      <c r="K256" s="5" t="str">
        <f aca="false">LEFT(EXPORT!F256,4)</f>
        <v/>
      </c>
      <c r="L256" s="8" t="e">
        <f aca="false">(C256/100)/(K256/100)-1</f>
        <v>#VALUE!</v>
      </c>
      <c r="M256" s="5" t="n">
        <f aca="true">IFERROR(_xlfn.DAYS(CONCATENATE(LEFT(EXPORT!E256,2),"/",MID(EXPORT!E256,4,2),"/",MID(EXPORT!E256,9,2)),TODAY()),0)</f>
        <v>0</v>
      </c>
      <c r="N256" s="7" t="n">
        <f aca="false">IFERROR(J256/M256*30,0)</f>
        <v>0</v>
      </c>
      <c r="O256" s="9" t="e">
        <f aca="false">MAX(N256-0.5,0)*100*MAX(ABS(L256)-20,0)*2*IF(IF(M256&gt;=384,0,M256)&gt;0,(384-M256)/384,0)*10000</f>
        <v>#VALUE!</v>
      </c>
    </row>
    <row r="257" customFormat="false" ht="12.8" hidden="false" customHeight="false" outlineLevel="0" collapsed="false">
      <c r="A257" s="11" t="n">
        <f aca="false">EXPORT!A257</f>
        <v>0</v>
      </c>
      <c r="B257" s="11" t="n">
        <f aca="false">EXPORT!B257</f>
        <v>0</v>
      </c>
      <c r="C257" s="11" t="str">
        <f aca="false">LEFT(EXPORT!C257,4)</f>
        <v/>
      </c>
      <c r="D257" s="11" t="str">
        <f aca="false">LEFT(EXPORT!D257,4)</f>
        <v/>
      </c>
      <c r="E257" s="6" t="str">
        <f aca="false">CONCATENATE(MID(EXPORT!E257,7,4),"/",MID(EXPORT!E257,4,2),"/",LEFT(EXPORT!E257,2))</f>
        <v>//</v>
      </c>
      <c r="F257" s="11" t="n">
        <f aca="false">EXPORT!G257</f>
        <v>0</v>
      </c>
      <c r="G257" s="11" t="n">
        <f aca="false">EXPORT!H257</f>
        <v>0</v>
      </c>
      <c r="H257" s="12" t="n">
        <f aca="false">IFERROR(D257/100,0)</f>
        <v>0</v>
      </c>
      <c r="I257" s="8" t="e">
        <f aca="false">(C257/100)/F257-1</f>
        <v>#VALUE!</v>
      </c>
      <c r="J257" s="8" t="e">
        <f aca="false">H257/F257-1</f>
        <v>#DIV/0!</v>
      </c>
      <c r="K257" s="11" t="str">
        <f aca="false">LEFT(EXPORT!F257,4)</f>
        <v/>
      </c>
      <c r="L257" s="8" t="e">
        <f aca="false">(C257/100)/(K257/100)-1</f>
        <v>#VALUE!</v>
      </c>
      <c r="M257" s="5" t="n">
        <f aca="true">IFERROR(_xlfn.DAYS(CONCATENATE(LEFT(EXPORT!E257,2),"/",MID(EXPORT!E257,4,2),"/",MID(EXPORT!E257,9,2)),TODAY()),0)</f>
        <v>0</v>
      </c>
      <c r="N257" s="7" t="n">
        <f aca="false">IFERROR(J257/M257*30,0)</f>
        <v>0</v>
      </c>
      <c r="O257" s="9" t="e">
        <f aca="false">MAX(N257-0.5,0)*100*MAX(ABS(L257)-20,0)*2*IF(IF(M257&gt;=384,0,M257)&gt;0,(384-M257)/384,0)*10000</f>
        <v>#VALUE!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13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8" t="e">
        <f aca="false">(C258/100)/F258-1</f>
        <v>#VALUE!</v>
      </c>
      <c r="J258" s="8" t="e">
        <f aca="false">H258/F258-1</f>
        <v>#DIV/0!</v>
      </c>
      <c r="K258" s="5" t="str">
        <f aca="false">LEFT(EXPORT!F258,4)</f>
        <v/>
      </c>
      <c r="L258" s="8" t="e">
        <f aca="false">(C258/100)/(K258/100)-1</f>
        <v>#VALUE!</v>
      </c>
      <c r="M258" s="5" t="n">
        <f aca="true">IFERROR(_xlfn.DAYS(CONCATENATE(LEFT(EXPORT!E258,2),"/",MID(EXPORT!E258,4,2),"/",MID(EXPORT!E258,9,2)),TODAY()),0)</f>
        <v>0</v>
      </c>
      <c r="N258" s="7" t="n">
        <f aca="false">IFERROR(J258/M258*30,0)</f>
        <v>0</v>
      </c>
      <c r="O258" s="9" t="e">
        <f aca="false">MAX(N258-0.5,0)*100*MAX(ABS(L258)-20,0)*2*IF(IF(M258&gt;=384,0,M258)&gt;0,(384-M258)/384,0)*10000</f>
        <v>#VALUE!</v>
      </c>
    </row>
    <row r="259" customFormat="false" ht="12.8" hidden="false" customHeight="false" outlineLevel="0" collapsed="false">
      <c r="A259" s="11" t="n">
        <f aca="false">EXPORT!A259</f>
        <v>0</v>
      </c>
      <c r="B259" s="11" t="n">
        <f aca="false">EXPORT!B259</f>
        <v>0</v>
      </c>
      <c r="C259" s="11" t="str">
        <f aca="false">LEFT(EXPORT!C259,4)</f>
        <v/>
      </c>
      <c r="D259" s="11" t="str">
        <f aca="false">LEFT(EXPORT!D259,4)</f>
        <v/>
      </c>
      <c r="E259" s="6" t="str">
        <f aca="false">CONCATENATE(MID(EXPORT!E259,7,4),"/",MID(EXPORT!E259,4,2),"/",LEFT(EXPORT!E259,2))</f>
        <v>//</v>
      </c>
      <c r="F259" s="11" t="n">
        <f aca="false">EXPORT!G259</f>
        <v>0</v>
      </c>
      <c r="G259" s="11" t="n">
        <f aca="false">EXPORT!H259</f>
        <v>0</v>
      </c>
      <c r="H259" s="12" t="n">
        <f aca="false">IFERROR(D259/100,0)</f>
        <v>0</v>
      </c>
      <c r="I259" s="8" t="e">
        <f aca="false">(C259/100)/F259-1</f>
        <v>#VALUE!</v>
      </c>
      <c r="J259" s="8" t="e">
        <f aca="false">H259/F259-1</f>
        <v>#DIV/0!</v>
      </c>
      <c r="K259" s="11" t="str">
        <f aca="false">LEFT(EXPORT!F259,4)</f>
        <v/>
      </c>
      <c r="L259" s="8" t="e">
        <f aca="false">(C259/100)/(K259/100)-1</f>
        <v>#VALUE!</v>
      </c>
      <c r="M259" s="5" t="n">
        <f aca="true">IFERROR(_xlfn.DAYS(CONCATENATE(LEFT(EXPORT!E259,2),"/",MID(EXPORT!E259,4,2),"/",MID(EXPORT!E259,9,2)),TODAY()),0)</f>
        <v>0</v>
      </c>
      <c r="N259" s="7" t="n">
        <f aca="false">IFERROR(J259/M259*30,0)</f>
        <v>0</v>
      </c>
      <c r="O259" s="9" t="e">
        <f aca="false">MAX(N259-0.5,0)*100*MAX(ABS(L259)-20,0)*2*IF(IF(M259&gt;=384,0,M259)&gt;0,(384-M259)/384,0)*10000</f>
        <v>#VALUE!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13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8" t="e">
        <f aca="false">(C260/100)/F260-1</f>
        <v>#VALUE!</v>
      </c>
      <c r="J260" s="8" t="e">
        <f aca="false">H260/F260-1</f>
        <v>#DIV/0!</v>
      </c>
      <c r="K260" s="5" t="str">
        <f aca="false">LEFT(EXPORT!F260,4)</f>
        <v/>
      </c>
      <c r="L260" s="8" t="e">
        <f aca="false">(C260/100)/(K260/100)-1</f>
        <v>#VALUE!</v>
      </c>
      <c r="M260" s="5" t="n">
        <f aca="true">IFERROR(_xlfn.DAYS(CONCATENATE(LEFT(EXPORT!E260,2),"/",MID(EXPORT!E260,4,2),"/",MID(EXPORT!E260,9,2)),TODAY()),0)</f>
        <v>0</v>
      </c>
      <c r="N260" s="7" t="n">
        <f aca="false">IFERROR(J260/M260*30,0)</f>
        <v>0</v>
      </c>
      <c r="O260" s="9" t="e">
        <f aca="false">MAX(N260-0.5,0)*100*MAX(ABS(L260)-20,0)*2*IF(IF(M260&gt;=384,0,M260)&gt;0,(384-M260)/384,0)*10000</f>
        <v>#VALUE!</v>
      </c>
    </row>
    <row r="261" customFormat="false" ht="12.8" hidden="false" customHeight="false" outlineLevel="0" collapsed="false">
      <c r="A261" s="11" t="n">
        <f aca="false">EXPORT!A261</f>
        <v>0</v>
      </c>
      <c r="B261" s="11" t="n">
        <f aca="false">EXPORT!B261</f>
        <v>0</v>
      </c>
      <c r="C261" s="11" t="str">
        <f aca="false">LEFT(EXPORT!C261,4)</f>
        <v/>
      </c>
      <c r="D261" s="11" t="str">
        <f aca="false">LEFT(EXPORT!D261,4)</f>
        <v/>
      </c>
      <c r="E261" s="6" t="str">
        <f aca="false">CONCATENATE(MID(EXPORT!E261,7,4),"/",MID(EXPORT!E261,4,2),"/",LEFT(EXPORT!E261,2))</f>
        <v>//</v>
      </c>
      <c r="F261" s="11" t="n">
        <f aca="false">EXPORT!G261</f>
        <v>0</v>
      </c>
      <c r="G261" s="11" t="n">
        <f aca="false">EXPORT!H261</f>
        <v>0</v>
      </c>
      <c r="H261" s="12" t="n">
        <f aca="false">IFERROR(D261/100,0)</f>
        <v>0</v>
      </c>
      <c r="I261" s="8" t="e">
        <f aca="false">(C261/100)/F261-1</f>
        <v>#VALUE!</v>
      </c>
      <c r="J261" s="8" t="e">
        <f aca="false">H261/F261-1</f>
        <v>#DIV/0!</v>
      </c>
      <c r="K261" s="11" t="str">
        <f aca="false">LEFT(EXPORT!F261,4)</f>
        <v/>
      </c>
      <c r="L261" s="8" t="e">
        <f aca="false">(C261/100)/(K261/100)-1</f>
        <v>#VALUE!</v>
      </c>
      <c r="M261" s="5" t="n">
        <f aca="true">IFERROR(_xlfn.DAYS(CONCATENATE(LEFT(EXPORT!E261,2),"/",MID(EXPORT!E261,4,2),"/",MID(EXPORT!E261,9,2)),TODAY()),0)</f>
        <v>0</v>
      </c>
      <c r="N261" s="7" t="n">
        <f aca="false">IFERROR(J261/M261*30,0)</f>
        <v>0</v>
      </c>
      <c r="O261" s="9" t="e">
        <f aca="false">MAX(N261-0.5,0)*100*MAX(ABS(L261)-20,0)*2*IF(IF(M261&gt;=384,0,M261)&gt;0,(384-M261)/384,0)*10000</f>
        <v>#VALUE!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13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8" t="e">
        <f aca="false">(C262/100)/F262-1</f>
        <v>#VALUE!</v>
      </c>
      <c r="J262" s="8" t="e">
        <f aca="false">H262/F262-1</f>
        <v>#DIV/0!</v>
      </c>
      <c r="K262" s="5" t="str">
        <f aca="false">LEFT(EXPORT!F262,4)</f>
        <v/>
      </c>
      <c r="L262" s="8" t="e">
        <f aca="false">(C262/100)/(K262/100)-1</f>
        <v>#VALUE!</v>
      </c>
      <c r="M262" s="5" t="n">
        <f aca="true">IFERROR(_xlfn.DAYS(CONCATENATE(LEFT(EXPORT!E262,2),"/",MID(EXPORT!E262,4,2),"/",MID(EXPORT!E262,9,2)),TODAY()),0)</f>
        <v>0</v>
      </c>
      <c r="N262" s="7" t="n">
        <f aca="false">IFERROR(J262/M262*30,0)</f>
        <v>0</v>
      </c>
      <c r="O262" s="9" t="e">
        <f aca="false">MAX(N262-0.5,0)*100*MAX(ABS(L262)-20,0)*2*IF(IF(M262&gt;=384,0,M262)&gt;0,(384-M262)/384,0)*10000</f>
        <v>#VALUE!</v>
      </c>
    </row>
    <row r="263" customFormat="false" ht="12.8" hidden="false" customHeight="false" outlineLevel="0" collapsed="false">
      <c r="A263" s="11" t="n">
        <f aca="false">EXPORT!A263</f>
        <v>0</v>
      </c>
      <c r="B263" s="11" t="n">
        <f aca="false">EXPORT!B263</f>
        <v>0</v>
      </c>
      <c r="C263" s="11" t="str">
        <f aca="false">LEFT(EXPORT!C263,4)</f>
        <v/>
      </c>
      <c r="D263" s="11" t="str">
        <f aca="false">LEFT(EXPORT!D263,4)</f>
        <v/>
      </c>
      <c r="E263" s="6" t="str">
        <f aca="false">CONCATENATE(MID(EXPORT!E263,7,4),"/",MID(EXPORT!E263,4,2),"/",LEFT(EXPORT!E263,2))</f>
        <v>//</v>
      </c>
      <c r="F263" s="11" t="n">
        <f aca="false">EXPORT!G263</f>
        <v>0</v>
      </c>
      <c r="G263" s="11" t="n">
        <f aca="false">EXPORT!H263</f>
        <v>0</v>
      </c>
      <c r="H263" s="12" t="n">
        <f aca="false">IFERROR(D263/100,0)</f>
        <v>0</v>
      </c>
      <c r="I263" s="8" t="e">
        <f aca="false">(C263/100)/F263-1</f>
        <v>#VALUE!</v>
      </c>
      <c r="J263" s="8" t="e">
        <f aca="false">H263/F263-1</f>
        <v>#DIV/0!</v>
      </c>
      <c r="K263" s="11" t="str">
        <f aca="false">LEFT(EXPORT!F263,4)</f>
        <v/>
      </c>
      <c r="L263" s="8" t="e">
        <f aca="false">(C263/100)/(K263/100)-1</f>
        <v>#VALUE!</v>
      </c>
      <c r="M263" s="5" t="n">
        <f aca="true">IFERROR(_xlfn.DAYS(CONCATENATE(LEFT(EXPORT!E263,2),"/",MID(EXPORT!E263,4,2),"/",MID(EXPORT!E263,9,2)),TODAY()),0)</f>
        <v>0</v>
      </c>
      <c r="N263" s="7" t="n">
        <f aca="false">IFERROR(J263/M263*30,0)</f>
        <v>0</v>
      </c>
      <c r="O263" s="9" t="e">
        <f aca="false">MAX(N263-0.5,0)*100*MAX(ABS(L263)-20,0)*2*IF(IF(M263&gt;=384,0,M263)&gt;0,(384-M263)/384,0)*10000</f>
        <v>#VALUE!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13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8" t="e">
        <f aca="false">(C264/100)/F264-1</f>
        <v>#VALUE!</v>
      </c>
      <c r="J264" s="8" t="e">
        <f aca="false">H264/F264-1</f>
        <v>#DIV/0!</v>
      </c>
      <c r="K264" s="5" t="str">
        <f aca="false">LEFT(EXPORT!F264,4)</f>
        <v/>
      </c>
      <c r="L264" s="8" t="e">
        <f aca="false">(C264/100)/(K264/100)-1</f>
        <v>#VALUE!</v>
      </c>
      <c r="M264" s="5" t="n">
        <f aca="true">IFERROR(_xlfn.DAYS(CONCATENATE(LEFT(EXPORT!E264,2),"/",MID(EXPORT!E264,4,2),"/",MID(EXPORT!E264,9,2)),TODAY()),0)</f>
        <v>0</v>
      </c>
      <c r="N264" s="7" t="n">
        <f aca="false">IFERROR(J264/M264*30,0)</f>
        <v>0</v>
      </c>
      <c r="O264" s="9" t="e">
        <f aca="false">MAX(N264-0.5,0)*100*MAX(ABS(L264)-20,0)*2*IF(IF(M264&gt;=384,0,M264)&gt;0,(384-M264)/384,0)*10000</f>
        <v>#VALUE!</v>
      </c>
    </row>
    <row r="265" customFormat="false" ht="12.8" hidden="false" customHeight="false" outlineLevel="0" collapsed="false">
      <c r="A265" s="11" t="n">
        <f aca="false">EXPORT!A265</f>
        <v>0</v>
      </c>
      <c r="B265" s="11" t="n">
        <f aca="false">EXPORT!B265</f>
        <v>0</v>
      </c>
      <c r="C265" s="11" t="str">
        <f aca="false">LEFT(EXPORT!C265,4)</f>
        <v/>
      </c>
      <c r="D265" s="11" t="str">
        <f aca="false">LEFT(EXPORT!D265,4)</f>
        <v/>
      </c>
      <c r="E265" s="6" t="str">
        <f aca="false">CONCATENATE(MID(EXPORT!E265,7,4),"/",MID(EXPORT!E265,4,2),"/",LEFT(EXPORT!E265,2))</f>
        <v>//</v>
      </c>
      <c r="F265" s="11" t="n">
        <f aca="false">EXPORT!G265</f>
        <v>0</v>
      </c>
      <c r="G265" s="11" t="n">
        <f aca="false">EXPORT!H265</f>
        <v>0</v>
      </c>
      <c r="H265" s="12" t="n">
        <f aca="false">IFERROR(D265/100,0)</f>
        <v>0</v>
      </c>
      <c r="I265" s="8" t="e">
        <f aca="false">(C265/100)/F265-1</f>
        <v>#VALUE!</v>
      </c>
      <c r="J265" s="8" t="e">
        <f aca="false">H265/F265-1</f>
        <v>#DIV/0!</v>
      </c>
      <c r="K265" s="11" t="str">
        <f aca="false">LEFT(EXPORT!F265,4)</f>
        <v/>
      </c>
      <c r="L265" s="8" t="e">
        <f aca="false">(C265/100)/(K265/100)-1</f>
        <v>#VALUE!</v>
      </c>
      <c r="M265" s="5" t="n">
        <f aca="true">IFERROR(_xlfn.DAYS(CONCATENATE(LEFT(EXPORT!E265,2),"/",MID(EXPORT!E265,4,2),"/",MID(EXPORT!E265,9,2)),TODAY()),0)</f>
        <v>0</v>
      </c>
      <c r="N265" s="7" t="n">
        <f aca="false">IFERROR(J265/M265*30,0)</f>
        <v>0</v>
      </c>
      <c r="O265" s="9" t="e">
        <f aca="false">MAX(N265-0.5,0)*100*MAX(ABS(L265)-20,0)*2*IF(IF(M265&gt;=384,0,M265)&gt;0,(384-M265)/384,0)*10000</f>
        <v>#VALUE!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13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8" t="e">
        <f aca="false">(C266/100)/F266-1</f>
        <v>#VALUE!</v>
      </c>
      <c r="J266" s="8" t="e">
        <f aca="false">H266/F266-1</f>
        <v>#DIV/0!</v>
      </c>
      <c r="K266" s="5" t="str">
        <f aca="false">LEFT(EXPORT!F266,4)</f>
        <v/>
      </c>
      <c r="L266" s="8" t="e">
        <f aca="false">(C266/100)/(K266/100)-1</f>
        <v>#VALUE!</v>
      </c>
      <c r="M266" s="5" t="n">
        <f aca="true">IFERROR(_xlfn.DAYS(CONCATENATE(LEFT(EXPORT!E266,2),"/",MID(EXPORT!E266,4,2),"/",MID(EXPORT!E266,9,2)),TODAY()),0)</f>
        <v>0</v>
      </c>
      <c r="N266" s="7" t="n">
        <f aca="false">IFERROR(J266/M266*30,0)</f>
        <v>0</v>
      </c>
      <c r="O266" s="9" t="e">
        <f aca="false">MAX(N266-0.5,0)*100*MAX(ABS(L266)-20,0)*2*IF(IF(M266&gt;=384,0,M266)&gt;0,(384-M266)/384,0)*10000</f>
        <v>#VALUE!</v>
      </c>
    </row>
    <row r="267" customFormat="false" ht="12.8" hidden="false" customHeight="false" outlineLevel="0" collapsed="false">
      <c r="A267" s="11" t="n">
        <f aca="false">EXPORT!A267</f>
        <v>0</v>
      </c>
      <c r="B267" s="11" t="n">
        <f aca="false">EXPORT!B267</f>
        <v>0</v>
      </c>
      <c r="C267" s="11" t="str">
        <f aca="false">LEFT(EXPORT!C267,4)</f>
        <v/>
      </c>
      <c r="D267" s="11" t="str">
        <f aca="false">LEFT(EXPORT!D267,4)</f>
        <v/>
      </c>
      <c r="E267" s="6" t="str">
        <f aca="false">CONCATENATE(MID(EXPORT!E267,7,4),"/",MID(EXPORT!E267,4,2),"/",LEFT(EXPORT!E267,2))</f>
        <v>//</v>
      </c>
      <c r="F267" s="11" t="n">
        <f aca="false">EXPORT!G267</f>
        <v>0</v>
      </c>
      <c r="G267" s="11" t="n">
        <f aca="false">EXPORT!H267</f>
        <v>0</v>
      </c>
      <c r="H267" s="12" t="n">
        <f aca="false">IFERROR(D267/100,0)</f>
        <v>0</v>
      </c>
      <c r="I267" s="8" t="e">
        <f aca="false">(C267/100)/F267-1</f>
        <v>#VALUE!</v>
      </c>
      <c r="J267" s="8" t="e">
        <f aca="false">H267/F267-1</f>
        <v>#DIV/0!</v>
      </c>
      <c r="K267" s="11" t="str">
        <f aca="false">LEFT(EXPORT!F267,4)</f>
        <v/>
      </c>
      <c r="L267" s="8" t="e">
        <f aca="false">(C267/100)/(K267/100)-1</f>
        <v>#VALUE!</v>
      </c>
      <c r="M267" s="5" t="n">
        <f aca="true">IFERROR(_xlfn.DAYS(CONCATENATE(LEFT(EXPORT!E267,2),"/",MID(EXPORT!E267,4,2),"/",MID(EXPORT!E267,9,2)),TODAY()),0)</f>
        <v>0</v>
      </c>
      <c r="N267" s="7" t="n">
        <f aca="false">IFERROR(J267/M267*30,0)</f>
        <v>0</v>
      </c>
      <c r="O267" s="9" t="e">
        <f aca="false">MAX(N267-0.5,0)*100*MAX(ABS(L267)-20,0)*2*IF(IF(M267&gt;=384,0,M267)&gt;0,(384-M267)/384,0)*10000</f>
        <v>#VALUE!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13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8" t="e">
        <f aca="false">(C268/100)/F268-1</f>
        <v>#VALUE!</v>
      </c>
      <c r="J268" s="8" t="e">
        <f aca="false">H268/F268-1</f>
        <v>#DIV/0!</v>
      </c>
      <c r="K268" s="5" t="str">
        <f aca="false">LEFT(EXPORT!F268,4)</f>
        <v/>
      </c>
      <c r="L268" s="8" t="e">
        <f aca="false">(C268/100)/(K268/100)-1</f>
        <v>#VALUE!</v>
      </c>
      <c r="M268" s="5" t="n">
        <f aca="true">IFERROR(_xlfn.DAYS(CONCATENATE(LEFT(EXPORT!E268,2),"/",MID(EXPORT!E268,4,2),"/",MID(EXPORT!E268,9,2)),TODAY()),0)</f>
        <v>0</v>
      </c>
      <c r="N268" s="7" t="n">
        <f aca="false">IFERROR(J268/M268*30,0)</f>
        <v>0</v>
      </c>
      <c r="O268" s="9" t="e">
        <f aca="false">MAX(N268-0.5,0)*100*MAX(ABS(L268)-20,0)*2*IF(IF(M268&gt;=384,0,M268)&gt;0,(384-M268)/384,0)*10000</f>
        <v>#VALUE!</v>
      </c>
    </row>
    <row r="269" customFormat="false" ht="12.8" hidden="false" customHeight="false" outlineLevel="0" collapsed="false">
      <c r="A269" s="11" t="n">
        <f aca="false">EXPORT!A269</f>
        <v>0</v>
      </c>
      <c r="B269" s="11" t="n">
        <f aca="false">EXPORT!B269</f>
        <v>0</v>
      </c>
      <c r="C269" s="11" t="str">
        <f aca="false">LEFT(EXPORT!C269,4)</f>
        <v/>
      </c>
      <c r="D269" s="11" t="str">
        <f aca="false">LEFT(EXPORT!D269,4)</f>
        <v/>
      </c>
      <c r="E269" s="6" t="str">
        <f aca="false">CONCATENATE(MID(EXPORT!E269,7,4),"/",MID(EXPORT!E269,4,2),"/",LEFT(EXPORT!E269,2))</f>
        <v>//</v>
      </c>
      <c r="F269" s="11" t="n">
        <f aca="false">EXPORT!G269</f>
        <v>0</v>
      </c>
      <c r="G269" s="11" t="n">
        <f aca="false">EXPORT!H269</f>
        <v>0</v>
      </c>
      <c r="H269" s="12" t="n">
        <f aca="false">IFERROR(D269/100,0)</f>
        <v>0</v>
      </c>
      <c r="I269" s="8" t="e">
        <f aca="false">(C269/100)/F269-1</f>
        <v>#VALUE!</v>
      </c>
      <c r="J269" s="8" t="e">
        <f aca="false">H269/F269-1</f>
        <v>#DIV/0!</v>
      </c>
      <c r="K269" s="11" t="str">
        <f aca="false">LEFT(EXPORT!F269,4)</f>
        <v/>
      </c>
      <c r="L269" s="8" t="e">
        <f aca="false">(C269/100)/(K269/100)-1</f>
        <v>#VALUE!</v>
      </c>
      <c r="M269" s="5" t="n">
        <f aca="true">IFERROR(_xlfn.DAYS(CONCATENATE(LEFT(EXPORT!E269,2),"/",MID(EXPORT!E269,4,2),"/",MID(EXPORT!E269,9,2)),TODAY()),0)</f>
        <v>0</v>
      </c>
      <c r="N269" s="7" t="n">
        <f aca="false">IFERROR(J269/M269*30,0)</f>
        <v>0</v>
      </c>
      <c r="O269" s="9" t="e">
        <f aca="false">MAX(N269-0.5,0)*100*MAX(ABS(L269)-20,0)*2*IF(IF(M269&gt;=384,0,M269)&gt;0,(384-M269)/384,0)*10000</f>
        <v>#VALUE!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13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8" t="e">
        <f aca="false">(C270/100)/F270-1</f>
        <v>#VALUE!</v>
      </c>
      <c r="J270" s="8" t="e">
        <f aca="false">H270/F270-1</f>
        <v>#DIV/0!</v>
      </c>
      <c r="K270" s="5" t="str">
        <f aca="false">LEFT(EXPORT!F270,4)</f>
        <v/>
      </c>
      <c r="L270" s="8" t="e">
        <f aca="false">(C270/100)/(K270/100)-1</f>
        <v>#VALUE!</v>
      </c>
      <c r="M270" s="5" t="n">
        <f aca="true">IFERROR(_xlfn.DAYS(CONCATENATE(LEFT(EXPORT!E270,2),"/",MID(EXPORT!E270,4,2),"/",MID(EXPORT!E270,9,2)),TODAY()),0)</f>
        <v>0</v>
      </c>
      <c r="N270" s="7" t="n">
        <f aca="false">IFERROR(J270/M270*30,0)</f>
        <v>0</v>
      </c>
      <c r="O270" s="9" t="e">
        <f aca="false">MAX(N270-0.5,0)*100*MAX(ABS(L270)-20,0)*2*IF(IF(M270&gt;=384,0,M270)&gt;0,(384-M270)/384,0)*10000</f>
        <v>#VALUE!</v>
      </c>
    </row>
    <row r="271" customFormat="false" ht="12.8" hidden="false" customHeight="false" outlineLevel="0" collapsed="false">
      <c r="A271" s="11" t="n">
        <f aca="false">EXPORT!A271</f>
        <v>0</v>
      </c>
      <c r="B271" s="11" t="n">
        <f aca="false">EXPORT!B271</f>
        <v>0</v>
      </c>
      <c r="C271" s="11" t="str">
        <f aca="false">LEFT(EXPORT!C271,4)</f>
        <v/>
      </c>
      <c r="D271" s="11" t="str">
        <f aca="false">LEFT(EXPORT!D271,4)</f>
        <v/>
      </c>
      <c r="E271" s="6" t="str">
        <f aca="false">CONCATENATE(MID(EXPORT!E271,7,4),"/",MID(EXPORT!E271,4,2),"/",LEFT(EXPORT!E271,2))</f>
        <v>//</v>
      </c>
      <c r="F271" s="11" t="n">
        <f aca="false">EXPORT!G271</f>
        <v>0</v>
      </c>
      <c r="G271" s="11" t="n">
        <f aca="false">EXPORT!H271</f>
        <v>0</v>
      </c>
      <c r="H271" s="12" t="n">
        <f aca="false">IFERROR(D271/100,0)</f>
        <v>0</v>
      </c>
      <c r="I271" s="8" t="e">
        <f aca="false">(C271/100)/F271-1</f>
        <v>#VALUE!</v>
      </c>
      <c r="J271" s="8" t="e">
        <f aca="false">H271/F271-1</f>
        <v>#DIV/0!</v>
      </c>
      <c r="K271" s="11" t="str">
        <f aca="false">LEFT(EXPORT!F271,4)</f>
        <v/>
      </c>
      <c r="L271" s="8" t="e">
        <f aca="false">(C271/100)/(K271/100)-1</f>
        <v>#VALUE!</v>
      </c>
      <c r="M271" s="5" t="n">
        <f aca="true">IFERROR(_xlfn.DAYS(CONCATENATE(LEFT(EXPORT!E271,2),"/",MID(EXPORT!E271,4,2),"/",MID(EXPORT!E271,9,2)),TODAY()),0)</f>
        <v>0</v>
      </c>
      <c r="N271" s="7" t="n">
        <f aca="false">IFERROR(J271/M271*30,0)</f>
        <v>0</v>
      </c>
      <c r="O271" s="9" t="e">
        <f aca="false">MAX(N271-0.5,0)*100*MAX(ABS(L271)-20,0)*2*IF(IF(M271&gt;=384,0,M271)&gt;0,(384-M271)/384,0)*10000</f>
        <v>#VALUE!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13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8" t="e">
        <f aca="false">(C272/100)/F272-1</f>
        <v>#VALUE!</v>
      </c>
      <c r="J272" s="8" t="e">
        <f aca="false">H272/F272-1</f>
        <v>#DIV/0!</v>
      </c>
      <c r="K272" s="5" t="str">
        <f aca="false">LEFT(EXPORT!F272,4)</f>
        <v/>
      </c>
      <c r="L272" s="8" t="e">
        <f aca="false">(C272/100)/(K272/100)-1</f>
        <v>#VALUE!</v>
      </c>
      <c r="M272" s="5" t="n">
        <f aca="true">IFERROR(_xlfn.DAYS(CONCATENATE(LEFT(EXPORT!E272,2),"/",MID(EXPORT!E272,4,2),"/",MID(EXPORT!E272,9,2)),TODAY()),0)</f>
        <v>0</v>
      </c>
      <c r="N272" s="7" t="n">
        <f aca="false">IFERROR(J272/M272*30,0)</f>
        <v>0</v>
      </c>
      <c r="O272" s="9" t="e">
        <f aca="false">MAX(N272-0.5,0)*100*MAX(ABS(L272)-20,0)*2*IF(IF(M272&gt;=384,0,M272)&gt;0,(384-M272)/384,0)*10000</f>
        <v>#VALUE!</v>
      </c>
    </row>
    <row r="273" customFormat="false" ht="12.8" hidden="false" customHeight="false" outlineLevel="0" collapsed="false">
      <c r="A273" s="11" t="n">
        <f aca="false">EXPORT!A273</f>
        <v>0</v>
      </c>
      <c r="B273" s="11" t="n">
        <f aca="false">EXPORT!B273</f>
        <v>0</v>
      </c>
      <c r="C273" s="11" t="str">
        <f aca="false">LEFT(EXPORT!C273,4)</f>
        <v/>
      </c>
      <c r="D273" s="11" t="str">
        <f aca="false">LEFT(EXPORT!D273,4)</f>
        <v/>
      </c>
      <c r="E273" s="6" t="str">
        <f aca="false">CONCATENATE(MID(EXPORT!E273,7,4),"/",MID(EXPORT!E273,4,2),"/",LEFT(EXPORT!E273,2))</f>
        <v>//</v>
      </c>
      <c r="F273" s="11" t="n">
        <f aca="false">EXPORT!G273</f>
        <v>0</v>
      </c>
      <c r="G273" s="11" t="n">
        <f aca="false">EXPORT!H273</f>
        <v>0</v>
      </c>
      <c r="H273" s="12" t="n">
        <f aca="false">IFERROR(D273/100,0)</f>
        <v>0</v>
      </c>
      <c r="I273" s="8" t="e">
        <f aca="false">(C273/100)/F273-1</f>
        <v>#VALUE!</v>
      </c>
      <c r="J273" s="8" t="e">
        <f aca="false">H273/F273-1</f>
        <v>#DIV/0!</v>
      </c>
      <c r="K273" s="11" t="str">
        <f aca="false">LEFT(EXPORT!F273,4)</f>
        <v/>
      </c>
      <c r="L273" s="8" t="e">
        <f aca="false">(C273/100)/(K273/100)-1</f>
        <v>#VALUE!</v>
      </c>
      <c r="M273" s="5" t="n">
        <f aca="true">IFERROR(_xlfn.DAYS(CONCATENATE(LEFT(EXPORT!E273,2),"/",MID(EXPORT!E273,4,2),"/",MID(EXPORT!E273,9,2)),TODAY()),0)</f>
        <v>0</v>
      </c>
      <c r="N273" s="7" t="n">
        <f aca="false">IFERROR(J273/M273*30,0)</f>
        <v>0</v>
      </c>
      <c r="O273" s="9" t="e">
        <f aca="false">MAX(N273-0.5,0)*100*MAX(ABS(L273)-20,0)*2*IF(IF(M273&gt;=384,0,M273)&gt;0,(384-M273)/384,0)*10000</f>
        <v>#VALUE!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13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8" t="e">
        <f aca="false">(C274/100)/F274-1</f>
        <v>#VALUE!</v>
      </c>
      <c r="J274" s="8" t="e">
        <f aca="false">H274/F274-1</f>
        <v>#DIV/0!</v>
      </c>
      <c r="K274" s="5" t="str">
        <f aca="false">LEFT(EXPORT!F274,4)</f>
        <v/>
      </c>
      <c r="L274" s="8" t="e">
        <f aca="false">(C274/100)/(K274/100)-1</f>
        <v>#VALUE!</v>
      </c>
      <c r="M274" s="5" t="n">
        <f aca="true">IFERROR(_xlfn.DAYS(CONCATENATE(LEFT(EXPORT!E274,2),"/",MID(EXPORT!E274,4,2),"/",MID(EXPORT!E274,9,2)),TODAY()),0)</f>
        <v>0</v>
      </c>
      <c r="N274" s="7" t="n">
        <f aca="false">IFERROR(J274/M274*30,0)</f>
        <v>0</v>
      </c>
      <c r="O274" s="9" t="e">
        <f aca="false">MAX(N274-0.5,0)*100*MAX(ABS(L274)-20,0)*2*IF(IF(M274&gt;=384,0,M274)&gt;0,(384-M274)/384,0)*10000</f>
        <v>#VALUE!</v>
      </c>
    </row>
    <row r="275" customFormat="false" ht="12.8" hidden="false" customHeight="false" outlineLevel="0" collapsed="false">
      <c r="A275" s="11" t="n">
        <f aca="false">EXPORT!A275</f>
        <v>0</v>
      </c>
      <c r="B275" s="11" t="n">
        <f aca="false">EXPORT!B275</f>
        <v>0</v>
      </c>
      <c r="C275" s="11" t="str">
        <f aca="false">LEFT(EXPORT!C275,4)</f>
        <v/>
      </c>
      <c r="D275" s="11" t="str">
        <f aca="false">LEFT(EXPORT!D275,4)</f>
        <v/>
      </c>
      <c r="E275" s="6" t="str">
        <f aca="false">CONCATENATE(MID(EXPORT!E275,7,4),"/",MID(EXPORT!E275,4,2),"/",LEFT(EXPORT!E275,2))</f>
        <v>//</v>
      </c>
      <c r="F275" s="11" t="n">
        <f aca="false">EXPORT!G275</f>
        <v>0</v>
      </c>
      <c r="G275" s="11" t="n">
        <f aca="false">EXPORT!H275</f>
        <v>0</v>
      </c>
      <c r="H275" s="12" t="n">
        <f aca="false">IFERROR(D275/100,0)</f>
        <v>0</v>
      </c>
      <c r="I275" s="8" t="e">
        <f aca="false">(C275/100)/F275-1</f>
        <v>#VALUE!</v>
      </c>
      <c r="J275" s="8" t="e">
        <f aca="false">H275/F275-1</f>
        <v>#DIV/0!</v>
      </c>
      <c r="K275" s="11" t="str">
        <f aca="false">LEFT(EXPORT!F275,4)</f>
        <v/>
      </c>
      <c r="L275" s="8" t="e">
        <f aca="false">(C275/100)/(K275/100)-1</f>
        <v>#VALUE!</v>
      </c>
      <c r="M275" s="5" t="n">
        <f aca="true">IFERROR(_xlfn.DAYS(CONCATENATE(LEFT(EXPORT!E275,2),"/",MID(EXPORT!E275,4,2),"/",MID(EXPORT!E275,9,2)),TODAY()),0)</f>
        <v>0</v>
      </c>
      <c r="N275" s="7" t="n">
        <f aca="false">IFERROR(J275/M275*30,0)</f>
        <v>0</v>
      </c>
      <c r="O275" s="9" t="e">
        <f aca="false">MAX(N275-0.5,0)*100*MAX(ABS(L275)-20,0)*2*IF(IF(M275&gt;=384,0,M275)&gt;0,(384-M275)/384,0)*10000</f>
        <v>#VALUE!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13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8" t="e">
        <f aca="false">(C276/100)/F276-1</f>
        <v>#VALUE!</v>
      </c>
      <c r="J276" s="8" t="e">
        <f aca="false">H276/F276-1</f>
        <v>#DIV/0!</v>
      </c>
      <c r="K276" s="5" t="str">
        <f aca="false">LEFT(EXPORT!F276,4)</f>
        <v/>
      </c>
      <c r="L276" s="8" t="e">
        <f aca="false">(C276/100)/(K276/100)-1</f>
        <v>#VALUE!</v>
      </c>
      <c r="M276" s="5" t="n">
        <f aca="true">IFERROR(_xlfn.DAYS(CONCATENATE(LEFT(EXPORT!E276,2),"/",MID(EXPORT!E276,4,2),"/",MID(EXPORT!E276,9,2)),TODAY()),0)</f>
        <v>0</v>
      </c>
      <c r="N276" s="7" t="n">
        <f aca="false">IFERROR(J276/M276*30,0)</f>
        <v>0</v>
      </c>
      <c r="O276" s="9" t="e">
        <f aca="false">MAX(N276-0.5,0)*100*MAX(ABS(L276)-20,0)*2*IF(IF(M276&gt;=384,0,M276)&gt;0,(384-M276)/384,0)*10000</f>
        <v>#VALUE!</v>
      </c>
    </row>
    <row r="277" customFormat="false" ht="12.8" hidden="false" customHeight="false" outlineLevel="0" collapsed="false">
      <c r="A277" s="11" t="n">
        <f aca="false">EXPORT!A277</f>
        <v>0</v>
      </c>
      <c r="B277" s="11" t="n">
        <f aca="false">EXPORT!B277</f>
        <v>0</v>
      </c>
      <c r="C277" s="11" t="str">
        <f aca="false">LEFT(EXPORT!C277,4)</f>
        <v/>
      </c>
      <c r="D277" s="11" t="str">
        <f aca="false">LEFT(EXPORT!D277,4)</f>
        <v/>
      </c>
      <c r="E277" s="6" t="str">
        <f aca="false">CONCATENATE(MID(EXPORT!E277,7,4),"/",MID(EXPORT!E277,4,2),"/",LEFT(EXPORT!E277,2))</f>
        <v>//</v>
      </c>
      <c r="F277" s="11" t="n">
        <f aca="false">EXPORT!G277</f>
        <v>0</v>
      </c>
      <c r="G277" s="11" t="n">
        <f aca="false">EXPORT!H277</f>
        <v>0</v>
      </c>
      <c r="H277" s="12" t="n">
        <f aca="false">IFERROR(D277/100,0)</f>
        <v>0</v>
      </c>
      <c r="I277" s="8" t="e">
        <f aca="false">(C277/100)/F277-1</f>
        <v>#VALUE!</v>
      </c>
      <c r="J277" s="8" t="e">
        <f aca="false">H277/F277-1</f>
        <v>#DIV/0!</v>
      </c>
      <c r="K277" s="11" t="str">
        <f aca="false">LEFT(EXPORT!F277,4)</f>
        <v/>
      </c>
      <c r="L277" s="8" t="e">
        <f aca="false">(C277/100)/(K277/100)-1</f>
        <v>#VALUE!</v>
      </c>
      <c r="M277" s="5" t="n">
        <f aca="true">IFERROR(_xlfn.DAYS(CONCATENATE(LEFT(EXPORT!E277,2),"/",MID(EXPORT!E277,4,2),"/",MID(EXPORT!E277,9,2)),TODAY()),0)</f>
        <v>0</v>
      </c>
      <c r="N277" s="7" t="n">
        <f aca="false">IFERROR(J277/M277*30,0)</f>
        <v>0</v>
      </c>
      <c r="O277" s="9" t="e">
        <f aca="false">MAX(N277-0.5,0)*100*MAX(ABS(L277)-20,0)*2*IF(IF(M277&gt;=384,0,M277)&gt;0,(384-M277)/384,0)*10000</f>
        <v>#VALUE!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13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8" t="e">
        <f aca="false">(C278/100)/F278-1</f>
        <v>#VALUE!</v>
      </c>
      <c r="J278" s="8" t="e">
        <f aca="false">H278/F278-1</f>
        <v>#DIV/0!</v>
      </c>
      <c r="K278" s="5" t="str">
        <f aca="false">LEFT(EXPORT!F278,4)</f>
        <v/>
      </c>
      <c r="L278" s="8" t="e">
        <f aca="false">(C278/100)/(K278/100)-1</f>
        <v>#VALUE!</v>
      </c>
      <c r="M278" s="5" t="n">
        <f aca="true">IFERROR(_xlfn.DAYS(CONCATENATE(LEFT(EXPORT!E278,2),"/",MID(EXPORT!E278,4,2),"/",MID(EXPORT!E278,9,2)),TODAY()),0)</f>
        <v>0</v>
      </c>
      <c r="N278" s="7" t="n">
        <f aca="false">IFERROR(J278/M278*30,0)</f>
        <v>0</v>
      </c>
      <c r="O278" s="9" t="e">
        <f aca="false">MAX(N278-0.5,0)*100*MAX(ABS(L278)-20,0)*2*IF(IF(M278&gt;=384,0,M278)&gt;0,(384-M278)/384,0)*10000</f>
        <v>#VALUE!</v>
      </c>
    </row>
    <row r="279" customFormat="false" ht="12.8" hidden="false" customHeight="false" outlineLevel="0" collapsed="false">
      <c r="A279" s="11" t="n">
        <f aca="false">EXPORT!A279</f>
        <v>0</v>
      </c>
      <c r="B279" s="11" t="n">
        <f aca="false">EXPORT!B279</f>
        <v>0</v>
      </c>
      <c r="C279" s="11" t="str">
        <f aca="false">LEFT(EXPORT!C279,4)</f>
        <v/>
      </c>
      <c r="D279" s="11" t="str">
        <f aca="false">LEFT(EXPORT!D279,4)</f>
        <v/>
      </c>
      <c r="E279" s="6" t="str">
        <f aca="false">CONCATENATE(MID(EXPORT!E279,7,4),"/",MID(EXPORT!E279,4,2),"/",LEFT(EXPORT!E279,2))</f>
        <v>//</v>
      </c>
      <c r="F279" s="11" t="n">
        <f aca="false">EXPORT!G279</f>
        <v>0</v>
      </c>
      <c r="G279" s="11" t="n">
        <f aca="false">EXPORT!H279</f>
        <v>0</v>
      </c>
      <c r="H279" s="12" t="n">
        <f aca="false">IFERROR(D279/100,0)</f>
        <v>0</v>
      </c>
      <c r="I279" s="8" t="e">
        <f aca="false">(C279/100)/F279-1</f>
        <v>#VALUE!</v>
      </c>
      <c r="J279" s="8" t="e">
        <f aca="false">H279/F279-1</f>
        <v>#DIV/0!</v>
      </c>
      <c r="K279" s="11" t="str">
        <f aca="false">LEFT(EXPORT!F279,4)</f>
        <v/>
      </c>
      <c r="L279" s="8" t="e">
        <f aca="false">(C279/100)/(K279/100)-1</f>
        <v>#VALUE!</v>
      </c>
      <c r="M279" s="5" t="n">
        <f aca="true">IFERROR(_xlfn.DAYS(CONCATENATE(LEFT(EXPORT!E279,2),"/",MID(EXPORT!E279,4,2),"/",MID(EXPORT!E279,9,2)),TODAY()),0)</f>
        <v>0</v>
      </c>
      <c r="N279" s="7" t="n">
        <f aca="false">IFERROR(J279/M279*30,0)</f>
        <v>0</v>
      </c>
      <c r="O279" s="9" t="e">
        <f aca="false">MAX(N279-0.5,0)*100*MAX(ABS(L279)-20,0)*2*IF(IF(M279&gt;=384,0,M279)&gt;0,(384-M279)/384,0)*10000</f>
        <v>#VALUE!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13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8" t="e">
        <f aca="false">(C280/100)/F280-1</f>
        <v>#VALUE!</v>
      </c>
      <c r="J280" s="8" t="e">
        <f aca="false">H280/F280-1</f>
        <v>#DIV/0!</v>
      </c>
      <c r="K280" s="5" t="str">
        <f aca="false">LEFT(EXPORT!F280,4)</f>
        <v/>
      </c>
      <c r="L280" s="8" t="e">
        <f aca="false">(C280/100)/(K280/100)-1</f>
        <v>#VALUE!</v>
      </c>
      <c r="M280" s="5" t="n">
        <f aca="true">IFERROR(_xlfn.DAYS(CONCATENATE(LEFT(EXPORT!E280,2),"/",MID(EXPORT!E280,4,2),"/",MID(EXPORT!E280,9,2)),TODAY()),0)</f>
        <v>0</v>
      </c>
      <c r="N280" s="7" t="n">
        <f aca="false">IFERROR(J280/M280*30,0)</f>
        <v>0</v>
      </c>
      <c r="O280" s="9" t="e">
        <f aca="false">MAX(N280-0.5,0)*100*MAX(ABS(L280)-20,0)*2*IF(IF(M280&gt;=384,0,M280)&gt;0,(384-M280)/384,0)*10000</f>
        <v>#VALUE!</v>
      </c>
    </row>
    <row r="281" customFormat="false" ht="12.8" hidden="false" customHeight="false" outlineLevel="0" collapsed="false">
      <c r="A281" s="11" t="n">
        <f aca="false">EXPORT!A281</f>
        <v>0</v>
      </c>
      <c r="B281" s="11" t="n">
        <f aca="false">EXPORT!B281</f>
        <v>0</v>
      </c>
      <c r="C281" s="11" t="str">
        <f aca="false">LEFT(EXPORT!C281,4)</f>
        <v/>
      </c>
      <c r="D281" s="11" t="str">
        <f aca="false">LEFT(EXPORT!D281,4)</f>
        <v/>
      </c>
      <c r="E281" s="6" t="str">
        <f aca="false">CONCATENATE(MID(EXPORT!E281,7,4),"/",MID(EXPORT!E281,4,2),"/",LEFT(EXPORT!E281,2))</f>
        <v>//</v>
      </c>
      <c r="F281" s="11" t="n">
        <f aca="false">EXPORT!G281</f>
        <v>0</v>
      </c>
      <c r="G281" s="11" t="n">
        <f aca="false">EXPORT!H281</f>
        <v>0</v>
      </c>
      <c r="H281" s="12" t="n">
        <f aca="false">IFERROR(D281/100,0)</f>
        <v>0</v>
      </c>
      <c r="I281" s="8" t="e">
        <f aca="false">(C281/100)/F281-1</f>
        <v>#VALUE!</v>
      </c>
      <c r="J281" s="8" t="e">
        <f aca="false">H281/F281-1</f>
        <v>#DIV/0!</v>
      </c>
      <c r="K281" s="11" t="str">
        <f aca="false">LEFT(EXPORT!F281,4)</f>
        <v/>
      </c>
      <c r="L281" s="8" t="e">
        <f aca="false">(C281/100)/(K281/100)-1</f>
        <v>#VALUE!</v>
      </c>
      <c r="M281" s="5" t="n">
        <f aca="true">IFERROR(_xlfn.DAYS(CONCATENATE(LEFT(EXPORT!E281,2),"/",MID(EXPORT!E281,4,2),"/",MID(EXPORT!E281,9,2)),TODAY()),0)</f>
        <v>0</v>
      </c>
      <c r="N281" s="7" t="n">
        <f aca="false">IFERROR(J281/M281*30,0)</f>
        <v>0</v>
      </c>
      <c r="O281" s="9" t="e">
        <f aca="false">MAX(N281-0.5,0)*100*MAX(ABS(L281)-20,0)*2*IF(IF(M281&gt;=384,0,M281)&gt;0,(384-M281)/384,0)*10000</f>
        <v>#VALUE!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13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8" t="e">
        <f aca="false">(C282/100)/F282-1</f>
        <v>#VALUE!</v>
      </c>
      <c r="J282" s="8" t="e">
        <f aca="false">H282/F282-1</f>
        <v>#DIV/0!</v>
      </c>
      <c r="K282" s="5" t="str">
        <f aca="false">LEFT(EXPORT!F282,4)</f>
        <v/>
      </c>
      <c r="L282" s="8" t="e">
        <f aca="false">(C282/100)/(K282/100)-1</f>
        <v>#VALUE!</v>
      </c>
      <c r="M282" s="5" t="n">
        <f aca="true">IFERROR(_xlfn.DAYS(CONCATENATE(LEFT(EXPORT!E282,2),"/",MID(EXPORT!E282,4,2),"/",MID(EXPORT!E282,9,2)),TODAY()),0)</f>
        <v>0</v>
      </c>
      <c r="N282" s="7" t="n">
        <f aca="false">IFERROR(J282/M282*30,0)</f>
        <v>0</v>
      </c>
      <c r="O282" s="9" t="e">
        <f aca="false">MAX(N282-0.5,0)*100*MAX(ABS(L282)-20,0)*2*IF(IF(M282&gt;=384,0,M282)&gt;0,(384-M282)/384,0)*10000</f>
        <v>#VALUE!</v>
      </c>
    </row>
    <row r="283" customFormat="false" ht="12.8" hidden="false" customHeight="false" outlineLevel="0" collapsed="false">
      <c r="A283" s="11" t="n">
        <f aca="false">EXPORT!A283</f>
        <v>0</v>
      </c>
      <c r="B283" s="11" t="n">
        <f aca="false">EXPORT!B283</f>
        <v>0</v>
      </c>
      <c r="C283" s="11" t="str">
        <f aca="false">LEFT(EXPORT!C283,4)</f>
        <v/>
      </c>
      <c r="D283" s="11" t="str">
        <f aca="false">LEFT(EXPORT!D283,4)</f>
        <v/>
      </c>
      <c r="E283" s="6" t="str">
        <f aca="false">CONCATENATE(MID(EXPORT!E283,7,4),"/",MID(EXPORT!E283,4,2),"/",LEFT(EXPORT!E283,2))</f>
        <v>//</v>
      </c>
      <c r="F283" s="11" t="n">
        <f aca="false">EXPORT!G283</f>
        <v>0</v>
      </c>
      <c r="G283" s="11" t="n">
        <f aca="false">EXPORT!H283</f>
        <v>0</v>
      </c>
      <c r="H283" s="12" t="n">
        <f aca="false">IFERROR(D283/100,0)</f>
        <v>0</v>
      </c>
      <c r="I283" s="8" t="e">
        <f aca="false">(C283/100)/F283-1</f>
        <v>#VALUE!</v>
      </c>
      <c r="J283" s="8" t="e">
        <f aca="false">H283/F283-1</f>
        <v>#DIV/0!</v>
      </c>
      <c r="K283" s="11" t="str">
        <f aca="false">LEFT(EXPORT!F283,4)</f>
        <v/>
      </c>
      <c r="L283" s="8" t="e">
        <f aca="false">(C283/100)/(K283/100)-1</f>
        <v>#VALUE!</v>
      </c>
      <c r="M283" s="5" t="n">
        <f aca="true">IFERROR(_xlfn.DAYS(CONCATENATE(LEFT(EXPORT!E283,2),"/",MID(EXPORT!E283,4,2),"/",MID(EXPORT!E283,9,2)),TODAY()),0)</f>
        <v>0</v>
      </c>
      <c r="N283" s="7" t="n">
        <f aca="false">IFERROR(J283/M283*30,0)</f>
        <v>0</v>
      </c>
      <c r="O283" s="9" t="e">
        <f aca="false">MAX(N283-0.5,0)*100*MAX(ABS(L283)-20,0)*2*IF(IF(M283&gt;=384,0,M283)&gt;0,(384-M283)/384,0)*10000</f>
        <v>#VALUE!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13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8" t="e">
        <f aca="false">(C284/100)/F284-1</f>
        <v>#VALUE!</v>
      </c>
      <c r="J284" s="8" t="e">
        <f aca="false">H284/F284-1</f>
        <v>#DIV/0!</v>
      </c>
      <c r="K284" s="5" t="str">
        <f aca="false">LEFT(EXPORT!F284,4)</f>
        <v/>
      </c>
      <c r="L284" s="8" t="e">
        <f aca="false">(C284/100)/(K284/100)-1</f>
        <v>#VALUE!</v>
      </c>
      <c r="M284" s="5" t="n">
        <f aca="true">IFERROR(_xlfn.DAYS(CONCATENATE(LEFT(EXPORT!E284,2),"/",MID(EXPORT!E284,4,2),"/",MID(EXPORT!E284,9,2)),TODAY()),0)</f>
        <v>0</v>
      </c>
      <c r="N284" s="7" t="n">
        <f aca="false">IFERROR(J284/M284*30,0)</f>
        <v>0</v>
      </c>
      <c r="O284" s="9" t="e">
        <f aca="false">MAX(N284-0.5,0)*100*MAX(ABS(L284)-20,0)*2*IF(IF(M284&gt;=384,0,M284)&gt;0,(384-M284)/384,0)*10000</f>
        <v>#VALUE!</v>
      </c>
    </row>
    <row r="285" customFormat="false" ht="12.8" hidden="false" customHeight="false" outlineLevel="0" collapsed="false">
      <c r="A285" s="11" t="n">
        <f aca="false">EXPORT!A285</f>
        <v>0</v>
      </c>
      <c r="B285" s="11" t="n">
        <f aca="false">EXPORT!B285</f>
        <v>0</v>
      </c>
      <c r="C285" s="11" t="str">
        <f aca="false">LEFT(EXPORT!C285,4)</f>
        <v/>
      </c>
      <c r="D285" s="11" t="str">
        <f aca="false">LEFT(EXPORT!D285,4)</f>
        <v/>
      </c>
      <c r="E285" s="6" t="str">
        <f aca="false">CONCATENATE(MID(EXPORT!E285,7,4),"/",MID(EXPORT!E285,4,2),"/",LEFT(EXPORT!E285,2))</f>
        <v>//</v>
      </c>
      <c r="F285" s="11" t="n">
        <f aca="false">EXPORT!G285</f>
        <v>0</v>
      </c>
      <c r="G285" s="11" t="n">
        <f aca="false">EXPORT!H285</f>
        <v>0</v>
      </c>
      <c r="H285" s="12" t="n">
        <f aca="false">IFERROR(D285/100,0)</f>
        <v>0</v>
      </c>
      <c r="I285" s="8" t="e">
        <f aca="false">(C285/100)/F285-1</f>
        <v>#VALUE!</v>
      </c>
      <c r="J285" s="8" t="e">
        <f aca="false">H285/F285-1</f>
        <v>#DIV/0!</v>
      </c>
      <c r="K285" s="11" t="str">
        <f aca="false">LEFT(EXPORT!F285,4)</f>
        <v/>
      </c>
      <c r="L285" s="8" t="e">
        <f aca="false">(C285/100)/(K285/100)-1</f>
        <v>#VALUE!</v>
      </c>
      <c r="M285" s="5" t="n">
        <f aca="true">IFERROR(_xlfn.DAYS(CONCATENATE(LEFT(EXPORT!E285,2),"/",MID(EXPORT!E285,4,2),"/",MID(EXPORT!E285,9,2)),TODAY()),0)</f>
        <v>0</v>
      </c>
      <c r="N285" s="7" t="n">
        <f aca="false">IFERROR(J285/M285*30,0)</f>
        <v>0</v>
      </c>
      <c r="O285" s="9" t="e">
        <f aca="false">MAX(N285-0.5,0)*100*MAX(ABS(L285)-20,0)*2*IF(IF(M285&gt;=384,0,M285)&gt;0,(384-M285)/384,0)*10000</f>
        <v>#VALUE!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13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8" t="e">
        <f aca="false">(C286/100)/F286-1</f>
        <v>#VALUE!</v>
      </c>
      <c r="J286" s="8" t="e">
        <f aca="false">H286/F286-1</f>
        <v>#DIV/0!</v>
      </c>
      <c r="K286" s="5" t="str">
        <f aca="false">LEFT(EXPORT!F286,4)</f>
        <v/>
      </c>
      <c r="L286" s="8" t="e">
        <f aca="false">(C286/100)/(K286/100)-1</f>
        <v>#VALUE!</v>
      </c>
      <c r="M286" s="5" t="n">
        <f aca="true">IFERROR(_xlfn.DAYS(CONCATENATE(LEFT(EXPORT!E286,2),"/",MID(EXPORT!E286,4,2),"/",MID(EXPORT!E286,9,2)),TODAY()),0)</f>
        <v>0</v>
      </c>
      <c r="N286" s="7" t="n">
        <f aca="false">IFERROR(J286/M286*30,0)</f>
        <v>0</v>
      </c>
      <c r="O286" s="9" t="e">
        <f aca="false">MAX(N286-0.5,0)*100*MAX(ABS(L286)-20,0)*2*IF(IF(M286&gt;=384,0,M286)&gt;0,(384-M286)/384,0)*10000</f>
        <v>#VALUE!</v>
      </c>
    </row>
    <row r="287" customFormat="false" ht="12.8" hidden="false" customHeight="false" outlineLevel="0" collapsed="false">
      <c r="A287" s="11" t="n">
        <f aca="false">EXPORT!A287</f>
        <v>0</v>
      </c>
      <c r="B287" s="11" t="n">
        <f aca="false">EXPORT!B287</f>
        <v>0</v>
      </c>
      <c r="C287" s="11" t="str">
        <f aca="false">LEFT(EXPORT!C287,4)</f>
        <v/>
      </c>
      <c r="D287" s="11" t="str">
        <f aca="false">LEFT(EXPORT!D287,4)</f>
        <v/>
      </c>
      <c r="E287" s="6" t="str">
        <f aca="false">CONCATENATE(MID(EXPORT!E287,7,4),"/",MID(EXPORT!E287,4,2),"/",LEFT(EXPORT!E287,2))</f>
        <v>//</v>
      </c>
      <c r="F287" s="11" t="n">
        <f aca="false">EXPORT!G287</f>
        <v>0</v>
      </c>
      <c r="G287" s="11" t="n">
        <f aca="false">EXPORT!H287</f>
        <v>0</v>
      </c>
      <c r="H287" s="12" t="n">
        <f aca="false">IFERROR(D287/100,0)</f>
        <v>0</v>
      </c>
      <c r="I287" s="8" t="e">
        <f aca="false">(C287/100)/F287-1</f>
        <v>#VALUE!</v>
      </c>
      <c r="J287" s="8" t="e">
        <f aca="false">H287/F287-1</f>
        <v>#DIV/0!</v>
      </c>
      <c r="K287" s="11" t="str">
        <f aca="false">LEFT(EXPORT!F287,4)</f>
        <v/>
      </c>
      <c r="L287" s="8" t="e">
        <f aca="false">(C287/100)/(K287/100)-1</f>
        <v>#VALUE!</v>
      </c>
      <c r="M287" s="5" t="n">
        <f aca="true">IFERROR(_xlfn.DAYS(CONCATENATE(LEFT(EXPORT!E287,2),"/",MID(EXPORT!E287,4,2),"/",MID(EXPORT!E287,9,2)),TODAY()),0)</f>
        <v>0</v>
      </c>
      <c r="N287" s="7" t="n">
        <f aca="false">IFERROR(J287/M287*30,0)</f>
        <v>0</v>
      </c>
      <c r="O287" s="9" t="e">
        <f aca="false">MAX(N287-0.5,0)*100*MAX(ABS(L287)-20,0)*2*IF(IF(M287&gt;=384,0,M287)&gt;0,(384-M287)/384,0)*10000</f>
        <v>#VALUE!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13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8" t="e">
        <f aca="false">(C288/100)/F288-1</f>
        <v>#VALUE!</v>
      </c>
      <c r="J288" s="8" t="e">
        <f aca="false">H288/F288-1</f>
        <v>#DIV/0!</v>
      </c>
      <c r="K288" s="5" t="str">
        <f aca="false">LEFT(EXPORT!F288,4)</f>
        <v/>
      </c>
      <c r="L288" s="8" t="e">
        <f aca="false">(C288/100)/(K288/100)-1</f>
        <v>#VALUE!</v>
      </c>
      <c r="M288" s="5" t="n">
        <f aca="true">IFERROR(_xlfn.DAYS(CONCATENATE(LEFT(EXPORT!E288,2),"/",MID(EXPORT!E288,4,2),"/",MID(EXPORT!E288,9,2)),TODAY()),0)</f>
        <v>0</v>
      </c>
      <c r="N288" s="7" t="n">
        <f aca="false">IFERROR(J288/M288*30,0)</f>
        <v>0</v>
      </c>
      <c r="O288" s="9" t="e">
        <f aca="false">MAX(N288-0.5,0)*100*MAX(ABS(L288)-20,0)*2*IF(IF(M288&gt;=384,0,M288)&gt;0,(384-M288)/384,0)*10000</f>
        <v>#VALUE!</v>
      </c>
    </row>
    <row r="289" customFormat="false" ht="12.8" hidden="false" customHeight="false" outlineLevel="0" collapsed="false">
      <c r="A289" s="11" t="n">
        <f aca="false">EXPORT!A289</f>
        <v>0</v>
      </c>
      <c r="B289" s="11" t="n">
        <f aca="false">EXPORT!B289</f>
        <v>0</v>
      </c>
      <c r="C289" s="11" t="str">
        <f aca="false">LEFT(EXPORT!C289,4)</f>
        <v/>
      </c>
      <c r="D289" s="11" t="str">
        <f aca="false">LEFT(EXPORT!D289,4)</f>
        <v/>
      </c>
      <c r="E289" s="6" t="str">
        <f aca="false">CONCATENATE(MID(EXPORT!E289,7,4),"/",MID(EXPORT!E289,4,2),"/",LEFT(EXPORT!E289,2))</f>
        <v>//</v>
      </c>
      <c r="F289" s="11" t="n">
        <f aca="false">EXPORT!G289</f>
        <v>0</v>
      </c>
      <c r="G289" s="11" t="n">
        <f aca="false">EXPORT!H289</f>
        <v>0</v>
      </c>
      <c r="H289" s="12" t="n">
        <f aca="false">IFERROR(D289/100,0)</f>
        <v>0</v>
      </c>
      <c r="I289" s="8" t="e">
        <f aca="false">(C289/100)/F289-1</f>
        <v>#VALUE!</v>
      </c>
      <c r="J289" s="8" t="e">
        <f aca="false">H289/F289-1</f>
        <v>#DIV/0!</v>
      </c>
      <c r="K289" s="11" t="str">
        <f aca="false">LEFT(EXPORT!F289,4)</f>
        <v/>
      </c>
      <c r="L289" s="8" t="e">
        <f aca="false">(C289/100)/(K289/100)-1</f>
        <v>#VALUE!</v>
      </c>
      <c r="M289" s="5" t="n">
        <f aca="true">IFERROR(_xlfn.DAYS(CONCATENATE(LEFT(EXPORT!E289,2),"/",MID(EXPORT!E289,4,2),"/",MID(EXPORT!E289,9,2)),TODAY()),0)</f>
        <v>0</v>
      </c>
      <c r="N289" s="7" t="n">
        <f aca="false">IFERROR(J289/M289*30,0)</f>
        <v>0</v>
      </c>
      <c r="O289" s="9" t="e">
        <f aca="false">MAX(N289-0.5,0)*100*MAX(ABS(L289)-20,0)*2*IF(IF(M289&gt;=384,0,M289)&gt;0,(384-M289)/384,0)*10000</f>
        <v>#VALUE!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13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8" t="e">
        <f aca="false">(C290/100)/F290-1</f>
        <v>#VALUE!</v>
      </c>
      <c r="J290" s="8" t="e">
        <f aca="false">H290/F290-1</f>
        <v>#DIV/0!</v>
      </c>
      <c r="K290" s="5" t="str">
        <f aca="false">LEFT(EXPORT!F290,4)</f>
        <v/>
      </c>
      <c r="L290" s="8" t="e">
        <f aca="false">(C290/100)/(K290/100)-1</f>
        <v>#VALUE!</v>
      </c>
      <c r="M290" s="5" t="n">
        <f aca="true">IFERROR(_xlfn.DAYS(CONCATENATE(LEFT(EXPORT!E290,2),"/",MID(EXPORT!E290,4,2),"/",MID(EXPORT!E290,9,2)),TODAY()),0)</f>
        <v>0</v>
      </c>
      <c r="N290" s="7" t="n">
        <f aca="false">IFERROR(J290/M290*30,0)</f>
        <v>0</v>
      </c>
      <c r="O290" s="9" t="e">
        <f aca="false">MAX(N290-0.5,0)*100*MAX(ABS(L290)-20,0)*2*IF(IF(M290&gt;=384,0,M290)&gt;0,(384-M290)/384,0)*10000</f>
        <v>#VALUE!</v>
      </c>
    </row>
    <row r="291" customFormat="false" ht="12.8" hidden="false" customHeight="false" outlineLevel="0" collapsed="false">
      <c r="A291" s="11" t="n">
        <f aca="false">EXPORT!A291</f>
        <v>0</v>
      </c>
      <c r="B291" s="11" t="n">
        <f aca="false">EXPORT!B291</f>
        <v>0</v>
      </c>
      <c r="C291" s="11" t="str">
        <f aca="false">LEFT(EXPORT!C291,4)</f>
        <v/>
      </c>
      <c r="D291" s="11" t="str">
        <f aca="false">LEFT(EXPORT!D291,4)</f>
        <v/>
      </c>
      <c r="E291" s="6" t="str">
        <f aca="false">CONCATENATE(MID(EXPORT!E291,7,4),"/",MID(EXPORT!E291,4,2),"/",LEFT(EXPORT!E291,2))</f>
        <v>//</v>
      </c>
      <c r="F291" s="11" t="n">
        <f aca="false">EXPORT!G291</f>
        <v>0</v>
      </c>
      <c r="G291" s="11" t="n">
        <f aca="false">EXPORT!H291</f>
        <v>0</v>
      </c>
      <c r="H291" s="12" t="n">
        <f aca="false">IFERROR(D291/100,0)</f>
        <v>0</v>
      </c>
      <c r="I291" s="8" t="e">
        <f aca="false">(C291/100)/F291-1</f>
        <v>#VALUE!</v>
      </c>
      <c r="J291" s="8" t="e">
        <f aca="false">H291/F291-1</f>
        <v>#DIV/0!</v>
      </c>
      <c r="K291" s="11" t="str">
        <f aca="false">LEFT(EXPORT!F291,4)</f>
        <v/>
      </c>
      <c r="L291" s="8" t="e">
        <f aca="false">(C291/100)/(K291/100)-1</f>
        <v>#VALUE!</v>
      </c>
      <c r="M291" s="5" t="n">
        <f aca="true">IFERROR(_xlfn.DAYS(CONCATENATE(LEFT(EXPORT!E291,2),"/",MID(EXPORT!E291,4,2),"/",MID(EXPORT!E291,9,2)),TODAY()),0)</f>
        <v>0</v>
      </c>
      <c r="N291" s="7" t="n">
        <f aca="false">IFERROR(J291/M291*30,0)</f>
        <v>0</v>
      </c>
      <c r="O291" s="9" t="e">
        <f aca="false">MAX(N291-0.5,0)*100*MAX(ABS(L291)-20,0)*2*IF(IF(M291&gt;=384,0,M291)&gt;0,(384-M291)/384,0)*10000</f>
        <v>#VALUE!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13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8" t="e">
        <f aca="false">(C292/100)/F292-1</f>
        <v>#VALUE!</v>
      </c>
      <c r="J292" s="8" t="e">
        <f aca="false">H292/F292-1</f>
        <v>#DIV/0!</v>
      </c>
      <c r="K292" s="5" t="str">
        <f aca="false">LEFT(EXPORT!F292,4)</f>
        <v/>
      </c>
      <c r="L292" s="8" t="e">
        <f aca="false">(C292/100)/(K292/100)-1</f>
        <v>#VALUE!</v>
      </c>
      <c r="M292" s="5" t="n">
        <f aca="true">IFERROR(_xlfn.DAYS(CONCATENATE(LEFT(EXPORT!E292,2),"/",MID(EXPORT!E292,4,2),"/",MID(EXPORT!E292,9,2)),TODAY()),0)</f>
        <v>0</v>
      </c>
      <c r="N292" s="7" t="n">
        <f aca="false">IFERROR(J292/M292*30,0)</f>
        <v>0</v>
      </c>
      <c r="O292" s="9" t="e">
        <f aca="false">MAX(N292-0.5,0)*100*MAX(ABS(L292)-20,0)*2*IF(IF(M292&gt;=384,0,M292)&gt;0,(384-M292)/384,0)*10000</f>
        <v>#VALUE!</v>
      </c>
    </row>
    <row r="293" customFormat="false" ht="12.8" hidden="false" customHeight="false" outlineLevel="0" collapsed="false">
      <c r="A293" s="11" t="n">
        <f aca="false">EXPORT!A293</f>
        <v>0</v>
      </c>
      <c r="B293" s="11" t="n">
        <f aca="false">EXPORT!B293</f>
        <v>0</v>
      </c>
      <c r="C293" s="11" t="str">
        <f aca="false">LEFT(EXPORT!C293,4)</f>
        <v/>
      </c>
      <c r="D293" s="11" t="str">
        <f aca="false">LEFT(EXPORT!D293,4)</f>
        <v/>
      </c>
      <c r="E293" s="6" t="str">
        <f aca="false">CONCATENATE(MID(EXPORT!E293,7,4),"/",MID(EXPORT!E293,4,2),"/",LEFT(EXPORT!E293,2))</f>
        <v>//</v>
      </c>
      <c r="F293" s="11" t="n">
        <f aca="false">EXPORT!G293</f>
        <v>0</v>
      </c>
      <c r="G293" s="11" t="n">
        <f aca="false">EXPORT!H293</f>
        <v>0</v>
      </c>
      <c r="H293" s="12" t="n">
        <f aca="false">IFERROR(D293/100,0)</f>
        <v>0</v>
      </c>
      <c r="I293" s="8" t="e">
        <f aca="false">(C293/100)/F293-1</f>
        <v>#VALUE!</v>
      </c>
      <c r="J293" s="8" t="e">
        <f aca="false">H293/F293-1</f>
        <v>#DIV/0!</v>
      </c>
      <c r="K293" s="11" t="str">
        <f aca="false">LEFT(EXPORT!F293,4)</f>
        <v/>
      </c>
      <c r="L293" s="8" t="e">
        <f aca="false">(C293/100)/(K293/100)-1</f>
        <v>#VALUE!</v>
      </c>
      <c r="M293" s="5" t="n">
        <f aca="true">IFERROR(_xlfn.DAYS(CONCATENATE(LEFT(EXPORT!E293,2),"/",MID(EXPORT!E293,4,2),"/",MID(EXPORT!E293,9,2)),TODAY()),0)</f>
        <v>0</v>
      </c>
      <c r="N293" s="7" t="n">
        <f aca="false">IFERROR(J293/M293*30,0)</f>
        <v>0</v>
      </c>
      <c r="O293" s="9" t="e">
        <f aca="false">MAX(N293-0.5,0)*100*MAX(ABS(L293)-20,0)*2*IF(IF(M293&gt;=384,0,M293)&gt;0,(384-M293)/384,0)*10000</f>
        <v>#VALUE!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13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8" t="e">
        <f aca="false">(C294/100)/F294-1</f>
        <v>#VALUE!</v>
      </c>
      <c r="J294" s="8" t="e">
        <f aca="false">H294/F294-1</f>
        <v>#DIV/0!</v>
      </c>
      <c r="K294" s="5" t="str">
        <f aca="false">LEFT(EXPORT!F294,4)</f>
        <v/>
      </c>
      <c r="L294" s="8" t="e">
        <f aca="false">(C294/100)/(K294/100)-1</f>
        <v>#VALUE!</v>
      </c>
      <c r="M294" s="5" t="n">
        <f aca="true">IFERROR(_xlfn.DAYS(CONCATENATE(LEFT(EXPORT!E294,2),"/",MID(EXPORT!E294,4,2),"/",MID(EXPORT!E294,9,2)),TODAY()),0)</f>
        <v>0</v>
      </c>
      <c r="N294" s="7" t="n">
        <f aca="false">IFERROR(J294/M294*30,0)</f>
        <v>0</v>
      </c>
      <c r="O294" s="9" t="e">
        <f aca="false">MAX(N294-0.5,0)*100*MAX(ABS(L294)-20,0)*2*IF(IF(M294&gt;=384,0,M294)&gt;0,(384-M294)/384,0)*10000</f>
        <v>#VALUE!</v>
      </c>
    </row>
    <row r="295" customFormat="false" ht="12.8" hidden="false" customHeight="false" outlineLevel="0" collapsed="false">
      <c r="A295" s="11" t="n">
        <f aca="false">EXPORT!A295</f>
        <v>0</v>
      </c>
      <c r="B295" s="11" t="n">
        <f aca="false">EXPORT!B295</f>
        <v>0</v>
      </c>
      <c r="C295" s="11" t="str">
        <f aca="false">LEFT(EXPORT!C295,4)</f>
        <v/>
      </c>
      <c r="D295" s="11" t="str">
        <f aca="false">LEFT(EXPORT!D295,4)</f>
        <v/>
      </c>
      <c r="E295" s="6" t="str">
        <f aca="false">CONCATENATE(MID(EXPORT!E295,7,4),"/",MID(EXPORT!E295,4,2),"/",LEFT(EXPORT!E295,2))</f>
        <v>//</v>
      </c>
      <c r="F295" s="11" t="n">
        <f aca="false">EXPORT!G295</f>
        <v>0</v>
      </c>
      <c r="G295" s="11" t="n">
        <f aca="false">EXPORT!H295</f>
        <v>0</v>
      </c>
      <c r="H295" s="12" t="n">
        <f aca="false">IFERROR(D295/100,0)</f>
        <v>0</v>
      </c>
      <c r="I295" s="8" t="e">
        <f aca="false">(C295/100)/F295-1</f>
        <v>#VALUE!</v>
      </c>
      <c r="J295" s="8" t="e">
        <f aca="false">H295/F295-1</f>
        <v>#DIV/0!</v>
      </c>
      <c r="K295" s="11" t="str">
        <f aca="false">LEFT(EXPORT!F295,4)</f>
        <v/>
      </c>
      <c r="L295" s="8" t="e">
        <f aca="false">(C295/100)/(K295/100)-1</f>
        <v>#VALUE!</v>
      </c>
      <c r="M295" s="5" t="n">
        <f aca="true">IFERROR(_xlfn.DAYS(CONCATENATE(LEFT(EXPORT!E295,2),"/",MID(EXPORT!E295,4,2),"/",MID(EXPORT!E295,9,2)),TODAY()),0)</f>
        <v>0</v>
      </c>
      <c r="N295" s="7" t="n">
        <f aca="false">IFERROR(J295/M295*30,0)</f>
        <v>0</v>
      </c>
      <c r="O295" s="9" t="e">
        <f aca="false">MAX(N295-0.5,0)*100*MAX(ABS(L295)-20,0)*2*IF(IF(M295&gt;=384,0,M295)&gt;0,(384-M295)/384,0)*10000</f>
        <v>#VALUE!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13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8" t="e">
        <f aca="false">(C296/100)/F296-1</f>
        <v>#VALUE!</v>
      </c>
      <c r="J296" s="8" t="e">
        <f aca="false">H296/F296-1</f>
        <v>#DIV/0!</v>
      </c>
      <c r="K296" s="5" t="str">
        <f aca="false">LEFT(EXPORT!F296,4)</f>
        <v/>
      </c>
      <c r="L296" s="8" t="e">
        <f aca="false">(C296/100)/(K296/100)-1</f>
        <v>#VALUE!</v>
      </c>
      <c r="M296" s="5" t="n">
        <f aca="true">IFERROR(_xlfn.DAYS(CONCATENATE(LEFT(EXPORT!E296,2),"/",MID(EXPORT!E296,4,2),"/",MID(EXPORT!E296,9,2)),TODAY()),0)</f>
        <v>0</v>
      </c>
      <c r="N296" s="7" t="n">
        <f aca="false">IFERROR(J296/M296*30,0)</f>
        <v>0</v>
      </c>
      <c r="O296" s="9" t="e">
        <f aca="false">MAX(N296-0.5,0)*100*MAX(ABS(L296)-20,0)*2*IF(IF(M296&gt;=384,0,M296)&gt;0,(384-M296)/384,0)*10000</f>
        <v>#VALUE!</v>
      </c>
    </row>
    <row r="297" customFormat="false" ht="12.8" hidden="false" customHeight="false" outlineLevel="0" collapsed="false">
      <c r="A297" s="11" t="n">
        <f aca="false">EXPORT!A297</f>
        <v>0</v>
      </c>
      <c r="B297" s="11" t="n">
        <f aca="false">EXPORT!B297</f>
        <v>0</v>
      </c>
      <c r="C297" s="11" t="str">
        <f aca="false">LEFT(EXPORT!C297,4)</f>
        <v/>
      </c>
      <c r="D297" s="11" t="str">
        <f aca="false">LEFT(EXPORT!D297,4)</f>
        <v/>
      </c>
      <c r="E297" s="6" t="str">
        <f aca="false">CONCATENATE(MID(EXPORT!E297,7,4),"/",MID(EXPORT!E297,4,2),"/",LEFT(EXPORT!E297,2))</f>
        <v>//</v>
      </c>
      <c r="F297" s="11" t="n">
        <f aca="false">EXPORT!G297</f>
        <v>0</v>
      </c>
      <c r="G297" s="11" t="n">
        <f aca="false">EXPORT!H297</f>
        <v>0</v>
      </c>
      <c r="H297" s="12" t="n">
        <f aca="false">IFERROR(D297/100,0)</f>
        <v>0</v>
      </c>
      <c r="I297" s="8" t="e">
        <f aca="false">(C297/100)/F297-1</f>
        <v>#VALUE!</v>
      </c>
      <c r="J297" s="8" t="e">
        <f aca="false">H297/F297-1</f>
        <v>#DIV/0!</v>
      </c>
      <c r="K297" s="11" t="str">
        <f aca="false">LEFT(EXPORT!F297,4)</f>
        <v/>
      </c>
      <c r="L297" s="8" t="e">
        <f aca="false">(C297/100)/(K297/100)-1</f>
        <v>#VALUE!</v>
      </c>
      <c r="M297" s="5" t="n">
        <f aca="true">IFERROR(_xlfn.DAYS(CONCATENATE(LEFT(EXPORT!E297,2),"/",MID(EXPORT!E297,4,2),"/",MID(EXPORT!E297,9,2)),TODAY()),0)</f>
        <v>0</v>
      </c>
      <c r="N297" s="7" t="n">
        <f aca="false">IFERROR(J297/M297*30,0)</f>
        <v>0</v>
      </c>
      <c r="O297" s="9" t="e">
        <f aca="false">MAX(N297-0.5,0)*100*MAX(ABS(L297)-20,0)*2*IF(IF(M297&gt;=384,0,M297)&gt;0,(384-M297)/384,0)*10000</f>
        <v>#VALUE!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13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8" t="e">
        <f aca="false">(C298/100)/F298-1</f>
        <v>#VALUE!</v>
      </c>
      <c r="J298" s="8" t="e">
        <f aca="false">H298/F298-1</f>
        <v>#DIV/0!</v>
      </c>
      <c r="K298" s="5" t="str">
        <f aca="false">LEFT(EXPORT!F298,4)</f>
        <v/>
      </c>
      <c r="L298" s="8" t="e">
        <f aca="false">(C298/100)/(K298/100)-1</f>
        <v>#VALUE!</v>
      </c>
      <c r="M298" s="5" t="n">
        <f aca="true">IFERROR(_xlfn.DAYS(CONCATENATE(LEFT(EXPORT!E298,2),"/",MID(EXPORT!E298,4,2),"/",MID(EXPORT!E298,9,2)),TODAY()),0)</f>
        <v>0</v>
      </c>
      <c r="N298" s="7" t="n">
        <f aca="false">IFERROR(J298/M298*30,0)</f>
        <v>0</v>
      </c>
      <c r="O298" s="9" t="e">
        <f aca="false">MAX(N298-0.5,0)*100*MAX(ABS(L298)-20,0)*2*IF(IF(M298&gt;=384,0,M298)&gt;0,(384-M298)/384,0)*10000</f>
        <v>#VALUE!</v>
      </c>
    </row>
    <row r="299" customFormat="false" ht="12.8" hidden="false" customHeight="false" outlineLevel="0" collapsed="false">
      <c r="A299" s="11" t="n">
        <f aca="false">EXPORT!A299</f>
        <v>0</v>
      </c>
      <c r="B299" s="11" t="n">
        <f aca="false">EXPORT!B299</f>
        <v>0</v>
      </c>
      <c r="C299" s="11" t="str">
        <f aca="false">LEFT(EXPORT!C299,4)</f>
        <v/>
      </c>
      <c r="D299" s="11" t="str">
        <f aca="false">LEFT(EXPORT!D299,4)</f>
        <v/>
      </c>
      <c r="E299" s="6" t="str">
        <f aca="false">CONCATENATE(MID(EXPORT!E299,7,4),"/",MID(EXPORT!E299,4,2),"/",LEFT(EXPORT!E299,2))</f>
        <v>//</v>
      </c>
      <c r="F299" s="11" t="n">
        <f aca="false">EXPORT!G299</f>
        <v>0</v>
      </c>
      <c r="G299" s="11" t="n">
        <f aca="false">EXPORT!H299</f>
        <v>0</v>
      </c>
      <c r="H299" s="12" t="n">
        <f aca="false">IFERROR(D299/100,0)</f>
        <v>0</v>
      </c>
      <c r="I299" s="8" t="e">
        <f aca="false">(C299/100)/F299-1</f>
        <v>#VALUE!</v>
      </c>
      <c r="J299" s="8" t="e">
        <f aca="false">H299/F299-1</f>
        <v>#DIV/0!</v>
      </c>
      <c r="K299" s="11" t="str">
        <f aca="false">LEFT(EXPORT!F299,4)</f>
        <v/>
      </c>
      <c r="L299" s="8" t="e">
        <f aca="false">(C299/100)/(K299/100)-1</f>
        <v>#VALUE!</v>
      </c>
      <c r="M299" s="5" t="n">
        <f aca="true">IFERROR(_xlfn.DAYS(CONCATENATE(LEFT(EXPORT!E299,2),"/",MID(EXPORT!E299,4,2),"/",MID(EXPORT!E299,9,2)),TODAY()),0)</f>
        <v>0</v>
      </c>
      <c r="N299" s="7" t="n">
        <f aca="false">IFERROR(J299/M299*30,0)</f>
        <v>0</v>
      </c>
      <c r="O299" s="9" t="e">
        <f aca="false">MAX(N299-0.5,0)*100*MAX(ABS(L299)-20,0)*2*IF(IF(M299&gt;=384,0,M299)&gt;0,(384-M299)/384,0)*10000</f>
        <v>#VALUE!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13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8" t="e">
        <f aca="false">(C300/100)/F300-1</f>
        <v>#VALUE!</v>
      </c>
      <c r="J300" s="8" t="e">
        <f aca="false">H300/F300-1</f>
        <v>#DIV/0!</v>
      </c>
      <c r="K300" s="5" t="str">
        <f aca="false">LEFT(EXPORT!F300,4)</f>
        <v/>
      </c>
      <c r="L300" s="8" t="e">
        <f aca="false">(C300/100)/(K300/100)-1</f>
        <v>#VALUE!</v>
      </c>
      <c r="M300" s="5" t="n">
        <f aca="true">IFERROR(_xlfn.DAYS(CONCATENATE(LEFT(EXPORT!E300,2),"/",MID(EXPORT!E300,4,2),"/",MID(EXPORT!E300,9,2)),TODAY()),0)</f>
        <v>0</v>
      </c>
      <c r="N300" s="7" t="n">
        <f aca="false">IFERROR(J300/M300*30,0)</f>
        <v>0</v>
      </c>
      <c r="O300" s="9" t="e">
        <f aca="false">MAX(N300-0.5,0)*100*MAX(ABS(L300)-20,0)*2*IF(IF(M300&gt;=384,0,M300)&gt;0,(384-M300)/384,0)*10000</f>
        <v>#VALUE!</v>
      </c>
    </row>
    <row r="301" customFormat="false" ht="12.8" hidden="false" customHeight="false" outlineLevel="0" collapsed="false">
      <c r="A301" s="11" t="n">
        <f aca="false">EXPORT!A301</f>
        <v>0</v>
      </c>
      <c r="B301" s="11" t="n">
        <f aca="false">EXPORT!B301</f>
        <v>0</v>
      </c>
      <c r="C301" s="11" t="str">
        <f aca="false">LEFT(EXPORT!C301,4)</f>
        <v/>
      </c>
      <c r="D301" s="11" t="str">
        <f aca="false">LEFT(EXPORT!D301,4)</f>
        <v/>
      </c>
      <c r="E301" s="6" t="str">
        <f aca="false">CONCATENATE(MID(EXPORT!E301,7,4),"/",MID(EXPORT!E301,4,2),"/",LEFT(EXPORT!E301,2))</f>
        <v>//</v>
      </c>
      <c r="F301" s="11" t="n">
        <f aca="false">EXPORT!G301</f>
        <v>0</v>
      </c>
      <c r="G301" s="11" t="n">
        <f aca="false">EXPORT!H301</f>
        <v>0</v>
      </c>
      <c r="H301" s="12" t="n">
        <f aca="false">IFERROR(D301/100,0)</f>
        <v>0</v>
      </c>
      <c r="I301" s="8" t="e">
        <f aca="false">(C301/100)/F301-1</f>
        <v>#VALUE!</v>
      </c>
      <c r="J301" s="8" t="e">
        <f aca="false">H301/F301-1</f>
        <v>#DIV/0!</v>
      </c>
      <c r="K301" s="11" t="str">
        <f aca="false">LEFT(EXPORT!F301,4)</f>
        <v/>
      </c>
      <c r="L301" s="8" t="e">
        <f aca="false">(C301/100)/(K301/100)-1</f>
        <v>#VALUE!</v>
      </c>
      <c r="M301" s="5" t="n">
        <f aca="true">IFERROR(_xlfn.DAYS(CONCATENATE(LEFT(EXPORT!E301,2),"/",MID(EXPORT!E301,4,2),"/",MID(EXPORT!E301,9,2)),TODAY()),0)</f>
        <v>0</v>
      </c>
      <c r="N301" s="7" t="n">
        <f aca="false">IFERROR(J301/M301*30,0)</f>
        <v>0</v>
      </c>
      <c r="O301" s="9" t="e">
        <f aca="false">MAX(N301-0.5,0)*100*MAX(ABS(L301)-20,0)*2*IF(IF(M301&gt;=384,0,M301)&gt;0,(384-M301)/384,0)*10000</f>
        <v>#VALUE!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13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8" t="e">
        <f aca="false">(C302/100)/F302-1</f>
        <v>#VALUE!</v>
      </c>
      <c r="J302" s="8" t="e">
        <f aca="false">H302/F302-1</f>
        <v>#DIV/0!</v>
      </c>
      <c r="K302" s="5" t="str">
        <f aca="false">LEFT(EXPORT!F302,4)</f>
        <v/>
      </c>
      <c r="L302" s="8" t="e">
        <f aca="false">(C302/100)/(K302/100)-1</f>
        <v>#VALUE!</v>
      </c>
      <c r="M302" s="5" t="n">
        <f aca="true">IFERROR(_xlfn.DAYS(CONCATENATE(LEFT(EXPORT!E302,2),"/",MID(EXPORT!E302,4,2),"/",MID(EXPORT!E302,9,2)),TODAY()),0)</f>
        <v>0</v>
      </c>
      <c r="N302" s="7" t="n">
        <f aca="false">IFERROR(J302/M302*30,0)</f>
        <v>0</v>
      </c>
      <c r="O302" s="9" t="e">
        <f aca="false">MAX(N302-0.5,0)*100*MAX(ABS(L302)-20,0)*2*IF(IF(M302&gt;=384,0,M302)&gt;0,(384-M302)/384,0)*10000</f>
        <v>#VALUE!</v>
      </c>
    </row>
    <row r="303" customFormat="false" ht="12.8" hidden="false" customHeight="false" outlineLevel="0" collapsed="false">
      <c r="A303" s="11" t="n">
        <f aca="false">EXPORT!A303</f>
        <v>0</v>
      </c>
      <c r="B303" s="11" t="n">
        <f aca="false">EXPORT!B303</f>
        <v>0</v>
      </c>
      <c r="C303" s="11" t="str">
        <f aca="false">LEFT(EXPORT!C303,4)</f>
        <v/>
      </c>
      <c r="D303" s="11" t="str">
        <f aca="false">LEFT(EXPORT!D303,4)</f>
        <v/>
      </c>
      <c r="E303" s="6" t="str">
        <f aca="false">CONCATENATE(MID(EXPORT!E303,7,4),"/",MID(EXPORT!E303,4,2),"/",LEFT(EXPORT!E303,2))</f>
        <v>//</v>
      </c>
      <c r="F303" s="11" t="n">
        <f aca="false">EXPORT!G303</f>
        <v>0</v>
      </c>
      <c r="G303" s="11" t="n">
        <f aca="false">EXPORT!H303</f>
        <v>0</v>
      </c>
      <c r="H303" s="12" t="n">
        <f aca="false">IFERROR(D303/100,0)</f>
        <v>0</v>
      </c>
      <c r="I303" s="8" t="e">
        <f aca="false">(C303/100)/F303-1</f>
        <v>#VALUE!</v>
      </c>
      <c r="J303" s="8" t="e">
        <f aca="false">H303/F303-1</f>
        <v>#DIV/0!</v>
      </c>
      <c r="K303" s="11" t="str">
        <f aca="false">LEFT(EXPORT!F303,4)</f>
        <v/>
      </c>
      <c r="L303" s="8" t="e">
        <f aca="false">(C303/100)/(K303/100)-1</f>
        <v>#VALUE!</v>
      </c>
      <c r="M303" s="5" t="n">
        <f aca="true">IFERROR(_xlfn.DAYS(CONCATENATE(LEFT(EXPORT!E303,2),"/",MID(EXPORT!E303,4,2),"/",MID(EXPORT!E303,9,2)),TODAY()),0)</f>
        <v>0</v>
      </c>
      <c r="N303" s="7" t="n">
        <f aca="false">IFERROR(J303/M303*30,0)</f>
        <v>0</v>
      </c>
      <c r="O303" s="9" t="e">
        <f aca="false">MAX(N303-0.5,0)*100*MAX(ABS(L303)-20,0)*2*IF(IF(M303&gt;=384,0,M303)&gt;0,(384-M303)/384,0)*10000</f>
        <v>#VALUE!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13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8" t="e">
        <f aca="false">(C304/100)/F304-1</f>
        <v>#VALUE!</v>
      </c>
      <c r="J304" s="8" t="e">
        <f aca="false">H304/F304-1</f>
        <v>#DIV/0!</v>
      </c>
      <c r="K304" s="5" t="str">
        <f aca="false">LEFT(EXPORT!F304,4)</f>
        <v/>
      </c>
      <c r="L304" s="8" t="e">
        <f aca="false">(C304/100)/(K304/100)-1</f>
        <v>#VALUE!</v>
      </c>
      <c r="M304" s="5" t="n">
        <f aca="true">IFERROR(_xlfn.DAYS(CONCATENATE(LEFT(EXPORT!E304,2),"/",MID(EXPORT!E304,4,2),"/",MID(EXPORT!E304,9,2)),TODAY()),0)</f>
        <v>0</v>
      </c>
      <c r="N304" s="7" t="n">
        <f aca="false">IFERROR(J304/M304*30,0)</f>
        <v>0</v>
      </c>
      <c r="O304" s="9" t="e">
        <f aca="false">MAX(N304-0.5,0)*100*MAX(ABS(L304)-20,0)*2*IF(IF(M304&gt;=384,0,M304)&gt;0,(384-M304)/384,0)*10000</f>
        <v>#VALUE!</v>
      </c>
    </row>
    <row r="305" customFormat="false" ht="12.8" hidden="false" customHeight="false" outlineLevel="0" collapsed="false">
      <c r="A305" s="11" t="n">
        <f aca="false">EXPORT!A305</f>
        <v>0</v>
      </c>
      <c r="B305" s="11" t="n">
        <f aca="false">EXPORT!B305</f>
        <v>0</v>
      </c>
      <c r="C305" s="11" t="str">
        <f aca="false">LEFT(EXPORT!C305,4)</f>
        <v/>
      </c>
      <c r="D305" s="11" t="str">
        <f aca="false">LEFT(EXPORT!D305,4)</f>
        <v/>
      </c>
      <c r="E305" s="6" t="str">
        <f aca="false">CONCATENATE(MID(EXPORT!E305,7,4),"/",MID(EXPORT!E305,4,2),"/",LEFT(EXPORT!E305,2))</f>
        <v>//</v>
      </c>
      <c r="F305" s="11" t="n">
        <f aca="false">EXPORT!G305</f>
        <v>0</v>
      </c>
      <c r="G305" s="11" t="n">
        <f aca="false">EXPORT!H305</f>
        <v>0</v>
      </c>
      <c r="H305" s="12" t="n">
        <f aca="false">IFERROR(D305/100,0)</f>
        <v>0</v>
      </c>
      <c r="I305" s="8" t="e">
        <f aca="false">(C305/100)/F305-1</f>
        <v>#VALUE!</v>
      </c>
      <c r="J305" s="8" t="e">
        <f aca="false">H305/F305-1</f>
        <v>#DIV/0!</v>
      </c>
      <c r="K305" s="11" t="str">
        <f aca="false">LEFT(EXPORT!F305,4)</f>
        <v/>
      </c>
      <c r="L305" s="8" t="e">
        <f aca="false">(C305/100)/(K305/100)-1</f>
        <v>#VALUE!</v>
      </c>
      <c r="M305" s="5" t="n">
        <f aca="true">IFERROR(_xlfn.DAYS(CONCATENATE(LEFT(EXPORT!E305,2),"/",MID(EXPORT!E305,4,2),"/",MID(EXPORT!E305,9,2)),TODAY()),0)</f>
        <v>0</v>
      </c>
      <c r="N305" s="7" t="n">
        <f aca="false">IFERROR(J305/M305*30,0)</f>
        <v>0</v>
      </c>
      <c r="O305" s="9" t="e">
        <f aca="false">MAX(N305-0.5,0)*100*MAX(ABS(L305)-20,0)*2*IF(IF(M305&gt;=384,0,M305)&gt;0,(384-M305)/384,0)*10000</f>
        <v>#VALUE!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13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8" t="e">
        <f aca="false">(C306/100)/F306-1</f>
        <v>#VALUE!</v>
      </c>
      <c r="J306" s="8" t="e">
        <f aca="false">H306/F306-1</f>
        <v>#DIV/0!</v>
      </c>
      <c r="K306" s="5" t="str">
        <f aca="false">LEFT(EXPORT!F306,4)</f>
        <v/>
      </c>
      <c r="L306" s="8" t="e">
        <f aca="false">(C306/100)/(K306/100)-1</f>
        <v>#VALUE!</v>
      </c>
      <c r="M306" s="5" t="n">
        <f aca="true">IFERROR(_xlfn.DAYS(CONCATENATE(LEFT(EXPORT!E306,2),"/",MID(EXPORT!E306,4,2),"/",MID(EXPORT!E306,9,2)),TODAY()),0)</f>
        <v>0</v>
      </c>
      <c r="N306" s="7" t="n">
        <f aca="false">IFERROR(J306/M306*30,0)</f>
        <v>0</v>
      </c>
      <c r="O306" s="9" t="e">
        <f aca="false">MAX(N306-0.5,0)*100*MAX(ABS(L306)-20,0)*2*IF(IF(M306&gt;=384,0,M306)&gt;0,(384-M306)/384,0)*10000</f>
        <v>#VALUE!</v>
      </c>
    </row>
    <row r="307" customFormat="false" ht="12.8" hidden="false" customHeight="false" outlineLevel="0" collapsed="false">
      <c r="A307" s="11" t="n">
        <f aca="false">EXPORT!A307</f>
        <v>0</v>
      </c>
      <c r="B307" s="11" t="n">
        <f aca="false">EXPORT!B307</f>
        <v>0</v>
      </c>
      <c r="C307" s="11" t="str">
        <f aca="false">LEFT(EXPORT!C307,4)</f>
        <v/>
      </c>
      <c r="D307" s="11" t="str">
        <f aca="false">LEFT(EXPORT!D307,4)</f>
        <v/>
      </c>
      <c r="E307" s="6" t="str">
        <f aca="false">CONCATENATE(MID(EXPORT!E307,7,4),"/",MID(EXPORT!E307,4,2),"/",LEFT(EXPORT!E307,2))</f>
        <v>//</v>
      </c>
      <c r="F307" s="11" t="n">
        <f aca="false">EXPORT!G307</f>
        <v>0</v>
      </c>
      <c r="G307" s="11" t="n">
        <f aca="false">EXPORT!H307</f>
        <v>0</v>
      </c>
      <c r="H307" s="12" t="n">
        <f aca="false">IFERROR(D307/100,0)</f>
        <v>0</v>
      </c>
      <c r="I307" s="8" t="e">
        <f aca="false">(C307/100)/F307-1</f>
        <v>#VALUE!</v>
      </c>
      <c r="J307" s="8" t="e">
        <f aca="false">H307/F307-1</f>
        <v>#DIV/0!</v>
      </c>
      <c r="K307" s="11" t="str">
        <f aca="false">LEFT(EXPORT!F307,4)</f>
        <v/>
      </c>
      <c r="L307" s="8" t="e">
        <f aca="false">(C307/100)/(K307/100)-1</f>
        <v>#VALUE!</v>
      </c>
      <c r="M307" s="5" t="n">
        <f aca="true">IFERROR(_xlfn.DAYS(CONCATENATE(LEFT(EXPORT!E307,2),"/",MID(EXPORT!E307,4,2),"/",MID(EXPORT!E307,9,2)),TODAY()),0)</f>
        <v>0</v>
      </c>
      <c r="N307" s="7" t="n">
        <f aca="false">IFERROR(J307/M307*30,0)</f>
        <v>0</v>
      </c>
      <c r="O307" s="9" t="e">
        <f aca="false">MAX(N307-0.5,0)*100*MAX(ABS(L307)-20,0)*2*IF(IF(M307&gt;=384,0,M307)&gt;0,(384-M307)/384,0)*10000</f>
        <v>#VALUE!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13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8" t="e">
        <f aca="false">(C308/100)/F308-1</f>
        <v>#VALUE!</v>
      </c>
      <c r="J308" s="8" t="e">
        <f aca="false">H308/F308-1</f>
        <v>#DIV/0!</v>
      </c>
      <c r="K308" s="5" t="str">
        <f aca="false">LEFT(EXPORT!F308,4)</f>
        <v/>
      </c>
      <c r="L308" s="8" t="e">
        <f aca="false">(C308/100)/(K308/100)-1</f>
        <v>#VALUE!</v>
      </c>
      <c r="M308" s="5" t="n">
        <f aca="true">IFERROR(_xlfn.DAYS(CONCATENATE(LEFT(EXPORT!E308,2),"/",MID(EXPORT!E308,4,2),"/",MID(EXPORT!E308,9,2)),TODAY()),0)</f>
        <v>0</v>
      </c>
      <c r="N308" s="7" t="n">
        <f aca="false">IFERROR(J308/M308*30,0)</f>
        <v>0</v>
      </c>
      <c r="O308" s="9" t="e">
        <f aca="false">MAX(N308-0.5,0)*100*MAX(ABS(L308)-20,0)*2*IF(IF(M308&gt;=384,0,M308)&gt;0,(384-M308)/384,0)*10000</f>
        <v>#VALUE!</v>
      </c>
    </row>
    <row r="309" customFormat="false" ht="12.8" hidden="false" customHeight="false" outlineLevel="0" collapsed="false">
      <c r="A309" s="11" t="n">
        <f aca="false">EXPORT!A309</f>
        <v>0</v>
      </c>
      <c r="B309" s="11" t="n">
        <f aca="false">EXPORT!B309</f>
        <v>0</v>
      </c>
      <c r="C309" s="11" t="str">
        <f aca="false">LEFT(EXPORT!C309,4)</f>
        <v/>
      </c>
      <c r="D309" s="11" t="str">
        <f aca="false">LEFT(EXPORT!D309,4)</f>
        <v/>
      </c>
      <c r="E309" s="6" t="str">
        <f aca="false">CONCATENATE(MID(EXPORT!E309,7,4),"/",MID(EXPORT!E309,4,2),"/",LEFT(EXPORT!E309,2))</f>
        <v>//</v>
      </c>
      <c r="F309" s="11" t="n">
        <f aca="false">EXPORT!G309</f>
        <v>0</v>
      </c>
      <c r="G309" s="11" t="n">
        <f aca="false">EXPORT!H309</f>
        <v>0</v>
      </c>
      <c r="H309" s="12" t="n">
        <f aca="false">IFERROR(D309/100,0)</f>
        <v>0</v>
      </c>
      <c r="I309" s="8" t="e">
        <f aca="false">(C309/100)/F309-1</f>
        <v>#VALUE!</v>
      </c>
      <c r="J309" s="8" t="e">
        <f aca="false">H309/F309-1</f>
        <v>#DIV/0!</v>
      </c>
      <c r="K309" s="11" t="str">
        <f aca="false">LEFT(EXPORT!F309,4)</f>
        <v/>
      </c>
      <c r="L309" s="8" t="e">
        <f aca="false">(C309/100)/(K309/100)-1</f>
        <v>#VALUE!</v>
      </c>
      <c r="M309" s="5" t="n">
        <f aca="true">IFERROR(_xlfn.DAYS(CONCATENATE(LEFT(EXPORT!E309,2),"/",MID(EXPORT!E309,4,2),"/",MID(EXPORT!E309,9,2)),TODAY()),0)</f>
        <v>0</v>
      </c>
      <c r="N309" s="7" t="n">
        <f aca="false">IFERROR(J309/M309*30,0)</f>
        <v>0</v>
      </c>
      <c r="O309" s="9" t="e">
        <f aca="false">MAX(N309-0.5,0)*100*MAX(ABS(L309)-20,0)*2*IF(IF(M309&gt;=384,0,M309)&gt;0,(384-M309)/384,0)*10000</f>
        <v>#VALUE!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13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8" t="e">
        <f aca="false">(C310/100)/F310-1</f>
        <v>#VALUE!</v>
      </c>
      <c r="J310" s="8" t="e">
        <f aca="false">H310/F310-1</f>
        <v>#DIV/0!</v>
      </c>
      <c r="K310" s="5" t="str">
        <f aca="false">LEFT(EXPORT!F310,4)</f>
        <v/>
      </c>
      <c r="L310" s="8" t="e">
        <f aca="false">(C310/100)/(K310/100)-1</f>
        <v>#VALUE!</v>
      </c>
      <c r="M310" s="5" t="n">
        <f aca="true">IFERROR(_xlfn.DAYS(CONCATENATE(LEFT(EXPORT!E310,2),"/",MID(EXPORT!E310,4,2),"/",MID(EXPORT!E310,9,2)),TODAY()),0)</f>
        <v>0</v>
      </c>
      <c r="N310" s="7" t="n">
        <f aca="false">IFERROR(J310/M310*30,0)</f>
        <v>0</v>
      </c>
      <c r="O310" s="9" t="e">
        <f aca="false">MAX(N310-0.5,0)*100*MAX(ABS(L310)-20,0)*2*IF(IF(M310&gt;=384,0,M310)&gt;0,(384-M310)/384,0)*10000</f>
        <v>#VALUE!</v>
      </c>
    </row>
    <row r="311" customFormat="false" ht="12.8" hidden="false" customHeight="false" outlineLevel="0" collapsed="false">
      <c r="A311" s="11" t="n">
        <f aca="false">EXPORT!A311</f>
        <v>0</v>
      </c>
      <c r="B311" s="11" t="n">
        <f aca="false">EXPORT!B311</f>
        <v>0</v>
      </c>
      <c r="C311" s="11" t="str">
        <f aca="false">LEFT(EXPORT!C311,4)</f>
        <v/>
      </c>
      <c r="D311" s="11" t="str">
        <f aca="false">LEFT(EXPORT!D311,4)</f>
        <v/>
      </c>
      <c r="E311" s="6" t="str">
        <f aca="false">CONCATENATE(MID(EXPORT!E311,7,4),"/",MID(EXPORT!E311,4,2),"/",LEFT(EXPORT!E311,2))</f>
        <v>//</v>
      </c>
      <c r="F311" s="11" t="n">
        <f aca="false">EXPORT!G311</f>
        <v>0</v>
      </c>
      <c r="G311" s="11" t="n">
        <f aca="false">EXPORT!H311</f>
        <v>0</v>
      </c>
      <c r="H311" s="12" t="n">
        <f aca="false">IFERROR(D311/100,0)</f>
        <v>0</v>
      </c>
      <c r="I311" s="8" t="e">
        <f aca="false">(C311/100)/F311-1</f>
        <v>#VALUE!</v>
      </c>
      <c r="J311" s="8" t="e">
        <f aca="false">H311/F311-1</f>
        <v>#DIV/0!</v>
      </c>
      <c r="K311" s="11" t="str">
        <f aca="false">LEFT(EXPORT!F311,4)</f>
        <v/>
      </c>
      <c r="L311" s="8" t="e">
        <f aca="false">(C311/100)/(K311/100)-1</f>
        <v>#VALUE!</v>
      </c>
      <c r="M311" s="5" t="n">
        <f aca="true">IFERROR(_xlfn.DAYS(CONCATENATE(LEFT(EXPORT!E311,2),"/",MID(EXPORT!E311,4,2),"/",MID(EXPORT!E311,9,2)),TODAY()),0)</f>
        <v>0</v>
      </c>
      <c r="N311" s="7" t="n">
        <f aca="false">IFERROR(J311/M311*30,0)</f>
        <v>0</v>
      </c>
      <c r="O311" s="9" t="e">
        <f aca="false">MAX(N311-0.5,0)*100*MAX(ABS(L311)-20,0)*2*IF(IF(M311&gt;=384,0,M311)&gt;0,(384-M311)/384,0)*10000</f>
        <v>#VALUE!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13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8" t="e">
        <f aca="false">(C312/100)/F312-1</f>
        <v>#VALUE!</v>
      </c>
      <c r="J312" s="8" t="e">
        <f aca="false">H312/F312-1</f>
        <v>#DIV/0!</v>
      </c>
      <c r="K312" s="5" t="str">
        <f aca="false">LEFT(EXPORT!F312,4)</f>
        <v/>
      </c>
      <c r="L312" s="8" t="e">
        <f aca="false">(C312/100)/(K312/100)-1</f>
        <v>#VALUE!</v>
      </c>
      <c r="M312" s="5" t="n">
        <f aca="true">IFERROR(_xlfn.DAYS(CONCATENATE(LEFT(EXPORT!E312,2),"/",MID(EXPORT!E312,4,2),"/",MID(EXPORT!E312,9,2)),TODAY()),0)</f>
        <v>0</v>
      </c>
      <c r="N312" s="7" t="n">
        <f aca="false">IFERROR(J312/M312*30,0)</f>
        <v>0</v>
      </c>
      <c r="O312" s="9" t="e">
        <f aca="false">MAX(N312-0.5,0)*100*MAX(ABS(L312)-20,0)*2*IF(IF(M312&gt;=384,0,M312)&gt;0,(384-M312)/384,0)*10000</f>
        <v>#VALUE!</v>
      </c>
    </row>
    <row r="313" customFormat="false" ht="12.8" hidden="false" customHeight="false" outlineLevel="0" collapsed="false">
      <c r="A313" s="11" t="n">
        <f aca="false">EXPORT!A313</f>
        <v>0</v>
      </c>
      <c r="B313" s="11" t="n">
        <f aca="false">EXPORT!B313</f>
        <v>0</v>
      </c>
      <c r="C313" s="11" t="str">
        <f aca="false">LEFT(EXPORT!C313,4)</f>
        <v/>
      </c>
      <c r="D313" s="11" t="str">
        <f aca="false">LEFT(EXPORT!D313,4)</f>
        <v/>
      </c>
      <c r="E313" s="6" t="str">
        <f aca="false">CONCATENATE(MID(EXPORT!E313,7,4),"/",MID(EXPORT!E313,4,2),"/",LEFT(EXPORT!E313,2))</f>
        <v>//</v>
      </c>
      <c r="F313" s="11" t="n">
        <f aca="false">EXPORT!G313</f>
        <v>0</v>
      </c>
      <c r="G313" s="11" t="n">
        <f aca="false">EXPORT!H313</f>
        <v>0</v>
      </c>
      <c r="H313" s="12" t="n">
        <f aca="false">IFERROR(D313/100,0)</f>
        <v>0</v>
      </c>
      <c r="I313" s="8" t="e">
        <f aca="false">(C313/100)/F313-1</f>
        <v>#VALUE!</v>
      </c>
      <c r="J313" s="8" t="e">
        <f aca="false">H313/F313-1</f>
        <v>#DIV/0!</v>
      </c>
      <c r="K313" s="11" t="str">
        <f aca="false">LEFT(EXPORT!F313,4)</f>
        <v/>
      </c>
      <c r="L313" s="8" t="e">
        <f aca="false">(C313/100)/(K313/100)-1</f>
        <v>#VALUE!</v>
      </c>
      <c r="M313" s="5" t="n">
        <f aca="true">IFERROR(_xlfn.DAYS(CONCATENATE(LEFT(EXPORT!E313,2),"/",MID(EXPORT!E313,4,2),"/",MID(EXPORT!E313,9,2)),TODAY()),0)</f>
        <v>0</v>
      </c>
      <c r="N313" s="7" t="n">
        <f aca="false">IFERROR(J313/M313*30,0)</f>
        <v>0</v>
      </c>
      <c r="O313" s="9" t="e">
        <f aca="false">MAX(N313-0.5,0)*100*MAX(ABS(L313)-20,0)*2*IF(IF(M313&gt;=384,0,M313)&gt;0,(384-M313)/384,0)*10000</f>
        <v>#VALUE!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13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8" t="e">
        <f aca="false">(C314/100)/F314-1</f>
        <v>#VALUE!</v>
      </c>
      <c r="J314" s="8" t="e">
        <f aca="false">H314/F314-1</f>
        <v>#DIV/0!</v>
      </c>
      <c r="K314" s="5" t="str">
        <f aca="false">LEFT(EXPORT!F314,4)</f>
        <v/>
      </c>
      <c r="L314" s="8" t="e">
        <f aca="false">(C314/100)/(K314/100)-1</f>
        <v>#VALUE!</v>
      </c>
      <c r="M314" s="5" t="n">
        <f aca="true">IFERROR(_xlfn.DAYS(CONCATENATE(LEFT(EXPORT!E314,2),"/",MID(EXPORT!E314,4,2),"/",MID(EXPORT!E314,9,2)),TODAY()),0)</f>
        <v>0</v>
      </c>
      <c r="N314" s="7" t="n">
        <f aca="false">IFERROR(J314/M314*30,0)</f>
        <v>0</v>
      </c>
      <c r="O314" s="9" t="e">
        <f aca="false">MAX(N314-0.5,0)*100*MAX(ABS(L314)-20,0)*2*IF(IF(M314&gt;=384,0,M314)&gt;0,(384-M314)/384,0)*10000</f>
        <v>#VALUE!</v>
      </c>
    </row>
    <row r="315" customFormat="false" ht="12.8" hidden="false" customHeight="false" outlineLevel="0" collapsed="false">
      <c r="A315" s="11" t="n">
        <f aca="false">EXPORT!A315</f>
        <v>0</v>
      </c>
      <c r="B315" s="11" t="n">
        <f aca="false">EXPORT!B315</f>
        <v>0</v>
      </c>
      <c r="C315" s="11" t="str">
        <f aca="false">LEFT(EXPORT!C315,4)</f>
        <v/>
      </c>
      <c r="D315" s="11" t="str">
        <f aca="false">LEFT(EXPORT!D315,4)</f>
        <v/>
      </c>
      <c r="E315" s="6" t="str">
        <f aca="false">CONCATENATE(MID(EXPORT!E315,7,4),"/",MID(EXPORT!E315,4,2),"/",LEFT(EXPORT!E315,2))</f>
        <v>//</v>
      </c>
      <c r="F315" s="11" t="n">
        <f aca="false">EXPORT!G315</f>
        <v>0</v>
      </c>
      <c r="G315" s="11" t="n">
        <f aca="false">EXPORT!H315</f>
        <v>0</v>
      </c>
      <c r="H315" s="12" t="n">
        <f aca="false">IFERROR(D315/100,0)</f>
        <v>0</v>
      </c>
      <c r="I315" s="8" t="e">
        <f aca="false">(C315/100)/F315-1</f>
        <v>#VALUE!</v>
      </c>
      <c r="J315" s="8" t="e">
        <f aca="false">H315/F315-1</f>
        <v>#DIV/0!</v>
      </c>
      <c r="K315" s="11" t="str">
        <f aca="false">LEFT(EXPORT!F315,4)</f>
        <v/>
      </c>
      <c r="L315" s="8" t="e">
        <f aca="false">(C315/100)/(K315/100)-1</f>
        <v>#VALUE!</v>
      </c>
      <c r="M315" s="5" t="n">
        <f aca="true">IFERROR(_xlfn.DAYS(CONCATENATE(LEFT(EXPORT!E315,2),"/",MID(EXPORT!E315,4,2),"/",MID(EXPORT!E315,9,2)),TODAY()),0)</f>
        <v>0</v>
      </c>
      <c r="N315" s="7" t="n">
        <f aca="false">IFERROR(J315/M315*30,0)</f>
        <v>0</v>
      </c>
      <c r="O315" s="9" t="e">
        <f aca="false">MAX(N315-0.5,0)*100*MAX(ABS(L315)-20,0)*2*IF(IF(M315&gt;=384,0,M315)&gt;0,(384-M315)/384,0)*10000</f>
        <v>#VALUE!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13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8" t="e">
        <f aca="false">(C316/100)/F316-1</f>
        <v>#VALUE!</v>
      </c>
      <c r="J316" s="8" t="e">
        <f aca="false">H316/F316-1</f>
        <v>#DIV/0!</v>
      </c>
      <c r="K316" s="5" t="str">
        <f aca="false">LEFT(EXPORT!F316,4)</f>
        <v/>
      </c>
      <c r="L316" s="8" t="e">
        <f aca="false">(C316/100)/(K316/100)-1</f>
        <v>#VALUE!</v>
      </c>
      <c r="M316" s="5" t="n">
        <f aca="true">IFERROR(_xlfn.DAYS(CONCATENATE(LEFT(EXPORT!E316,2),"/",MID(EXPORT!E316,4,2),"/",MID(EXPORT!E316,9,2)),TODAY()),0)</f>
        <v>0</v>
      </c>
      <c r="N316" s="7" t="n">
        <f aca="false">IFERROR(J316/M316*30,0)</f>
        <v>0</v>
      </c>
      <c r="O316" s="9" t="e">
        <f aca="false">MAX(N316-0.5,0)*100*MAX(ABS(L316)-20,0)*2*IF(IF(M316&gt;=384,0,M316)&gt;0,(384-M316)/384,0)*10000</f>
        <v>#VALUE!</v>
      </c>
    </row>
    <row r="317" customFormat="false" ht="12.8" hidden="false" customHeight="false" outlineLevel="0" collapsed="false">
      <c r="A317" s="11" t="n">
        <f aca="false">EXPORT!A317</f>
        <v>0</v>
      </c>
      <c r="B317" s="11" t="n">
        <f aca="false">EXPORT!B317</f>
        <v>0</v>
      </c>
      <c r="C317" s="11" t="str">
        <f aca="false">LEFT(EXPORT!C317,4)</f>
        <v/>
      </c>
      <c r="D317" s="11" t="str">
        <f aca="false">LEFT(EXPORT!D317,4)</f>
        <v/>
      </c>
      <c r="E317" s="6" t="str">
        <f aca="false">CONCATENATE(MID(EXPORT!E317,7,4),"/",MID(EXPORT!E317,4,2),"/",LEFT(EXPORT!E317,2))</f>
        <v>//</v>
      </c>
      <c r="F317" s="11" t="n">
        <f aca="false">EXPORT!G317</f>
        <v>0</v>
      </c>
      <c r="G317" s="11" t="n">
        <f aca="false">EXPORT!H317</f>
        <v>0</v>
      </c>
      <c r="H317" s="12" t="n">
        <f aca="false">IFERROR(D317/100,0)</f>
        <v>0</v>
      </c>
      <c r="I317" s="8" t="e">
        <f aca="false">(C317/100)/F317-1</f>
        <v>#VALUE!</v>
      </c>
      <c r="J317" s="8" t="e">
        <f aca="false">H317/F317-1</f>
        <v>#DIV/0!</v>
      </c>
      <c r="K317" s="11" t="str">
        <f aca="false">LEFT(EXPORT!F317,4)</f>
        <v/>
      </c>
      <c r="L317" s="8" t="e">
        <f aca="false">(C317/100)/(K317/100)-1</f>
        <v>#VALUE!</v>
      </c>
      <c r="M317" s="5" t="n">
        <f aca="true">IFERROR(_xlfn.DAYS(CONCATENATE(LEFT(EXPORT!E317,2),"/",MID(EXPORT!E317,4,2),"/",MID(EXPORT!E317,9,2)),TODAY()),0)</f>
        <v>0</v>
      </c>
      <c r="N317" s="7" t="n">
        <f aca="false">IFERROR(J317/M317*30,0)</f>
        <v>0</v>
      </c>
      <c r="O317" s="9" t="e">
        <f aca="false">MAX(N317-0.5,0)*100*MAX(ABS(L317)-20,0)*2*IF(IF(M317&gt;=384,0,M317)&gt;0,(384-M317)/384,0)*10000</f>
        <v>#VALUE!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13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8" t="e">
        <f aca="false">(C318/100)/F318-1</f>
        <v>#VALUE!</v>
      </c>
      <c r="J318" s="8" t="e">
        <f aca="false">H318/F318-1</f>
        <v>#DIV/0!</v>
      </c>
      <c r="K318" s="5" t="str">
        <f aca="false">LEFT(EXPORT!F318,4)</f>
        <v/>
      </c>
      <c r="L318" s="8" t="e">
        <f aca="false">(C318/100)/(K318/100)-1</f>
        <v>#VALUE!</v>
      </c>
      <c r="M318" s="5" t="n">
        <f aca="true">IFERROR(_xlfn.DAYS(CONCATENATE(LEFT(EXPORT!E318,2),"/",MID(EXPORT!E318,4,2),"/",MID(EXPORT!E318,9,2)),TODAY()),0)</f>
        <v>0</v>
      </c>
      <c r="N318" s="7" t="n">
        <f aca="false">IFERROR(J318/M318*30,0)</f>
        <v>0</v>
      </c>
      <c r="O318" s="9" t="e">
        <f aca="false">MAX(N318-0.5,0)*100*MAX(ABS(L318)-20,0)*2*IF(IF(M318&gt;=384,0,M318)&gt;0,(384-M318)/384,0)*10000</f>
        <v>#VALUE!</v>
      </c>
    </row>
    <row r="319" customFormat="false" ht="12.8" hidden="false" customHeight="false" outlineLevel="0" collapsed="false">
      <c r="A319" s="11" t="n">
        <f aca="false">EXPORT!A319</f>
        <v>0</v>
      </c>
      <c r="B319" s="11" t="n">
        <f aca="false">EXPORT!B319</f>
        <v>0</v>
      </c>
      <c r="C319" s="11" t="str">
        <f aca="false">LEFT(EXPORT!C319,4)</f>
        <v/>
      </c>
      <c r="D319" s="11" t="str">
        <f aca="false">LEFT(EXPORT!D319,4)</f>
        <v/>
      </c>
      <c r="E319" s="6" t="str">
        <f aca="false">CONCATENATE(MID(EXPORT!E319,7,4),"/",MID(EXPORT!E319,4,2),"/",LEFT(EXPORT!E319,2))</f>
        <v>//</v>
      </c>
      <c r="F319" s="11" t="n">
        <f aca="false">EXPORT!G319</f>
        <v>0</v>
      </c>
      <c r="G319" s="11" t="n">
        <f aca="false">EXPORT!H319</f>
        <v>0</v>
      </c>
      <c r="H319" s="12" t="n">
        <f aca="false">IFERROR(D319/100,0)</f>
        <v>0</v>
      </c>
      <c r="I319" s="8" t="e">
        <f aca="false">(C319/100)/F319-1</f>
        <v>#VALUE!</v>
      </c>
      <c r="J319" s="8" t="e">
        <f aca="false">H319/F319-1</f>
        <v>#DIV/0!</v>
      </c>
      <c r="K319" s="11" t="str">
        <f aca="false">LEFT(EXPORT!F319,4)</f>
        <v/>
      </c>
      <c r="L319" s="8" t="e">
        <f aca="false">(C319/100)/(K319/100)-1</f>
        <v>#VALUE!</v>
      </c>
      <c r="M319" s="5" t="n">
        <f aca="true">IFERROR(_xlfn.DAYS(CONCATENATE(LEFT(EXPORT!E319,2),"/",MID(EXPORT!E319,4,2),"/",MID(EXPORT!E319,9,2)),TODAY()),0)</f>
        <v>0</v>
      </c>
      <c r="N319" s="7" t="n">
        <f aca="false">IFERROR(J319/M319*30,0)</f>
        <v>0</v>
      </c>
      <c r="O319" s="9" t="e">
        <f aca="false">MAX(N319-0.5,0)*100*MAX(ABS(L319)-20,0)*2*IF(IF(M319&gt;=384,0,M319)&gt;0,(384-M319)/384,0)*10000</f>
        <v>#VALUE!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13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8" t="e">
        <f aca="false">(C320/100)/F320-1</f>
        <v>#VALUE!</v>
      </c>
      <c r="J320" s="8" t="e">
        <f aca="false">H320/F320-1</f>
        <v>#DIV/0!</v>
      </c>
      <c r="K320" s="5" t="str">
        <f aca="false">LEFT(EXPORT!F320,4)</f>
        <v/>
      </c>
      <c r="L320" s="8" t="e">
        <f aca="false">(C320/100)/(K320/100)-1</f>
        <v>#VALUE!</v>
      </c>
      <c r="M320" s="5" t="n">
        <f aca="true">IFERROR(_xlfn.DAYS(CONCATENATE(LEFT(EXPORT!E320,2),"/",MID(EXPORT!E320,4,2),"/",MID(EXPORT!E320,9,2)),TODAY()),0)</f>
        <v>0</v>
      </c>
      <c r="N320" s="7" t="n">
        <f aca="false">IFERROR(J320/M320*30,0)</f>
        <v>0</v>
      </c>
      <c r="O320" s="9" t="e">
        <f aca="false">MAX(N320-0.5,0)*100*MAX(ABS(L320)-20,0)*2*IF(IF(M320&gt;=384,0,M320)&gt;0,(384-M320)/384,0)*10000</f>
        <v>#VALUE!</v>
      </c>
    </row>
    <row r="321" customFormat="false" ht="12.8" hidden="false" customHeight="false" outlineLevel="0" collapsed="false">
      <c r="A321" s="11" t="n">
        <f aca="false">EXPORT!A321</f>
        <v>0</v>
      </c>
      <c r="B321" s="11" t="n">
        <f aca="false">EXPORT!B321</f>
        <v>0</v>
      </c>
      <c r="C321" s="11" t="str">
        <f aca="false">LEFT(EXPORT!C321,4)</f>
        <v/>
      </c>
      <c r="D321" s="11" t="str">
        <f aca="false">LEFT(EXPORT!D321,4)</f>
        <v/>
      </c>
      <c r="E321" s="6" t="str">
        <f aca="false">CONCATENATE(MID(EXPORT!E321,7,4),"/",MID(EXPORT!E321,4,2),"/",LEFT(EXPORT!E321,2))</f>
        <v>//</v>
      </c>
      <c r="F321" s="11" t="n">
        <f aca="false">EXPORT!G321</f>
        <v>0</v>
      </c>
      <c r="G321" s="11" t="n">
        <f aca="false">EXPORT!H321</f>
        <v>0</v>
      </c>
      <c r="H321" s="12" t="n">
        <f aca="false">IFERROR(D321/100,0)</f>
        <v>0</v>
      </c>
      <c r="I321" s="8" t="e">
        <f aca="false">(C321/100)/F321-1</f>
        <v>#VALUE!</v>
      </c>
      <c r="J321" s="8" t="e">
        <f aca="false">H321/F321-1</f>
        <v>#DIV/0!</v>
      </c>
      <c r="K321" s="11" t="str">
        <f aca="false">LEFT(EXPORT!F321,4)</f>
        <v/>
      </c>
      <c r="L321" s="8" t="e">
        <f aca="false">(C321/100)/(K321/100)-1</f>
        <v>#VALUE!</v>
      </c>
      <c r="M321" s="5" t="n">
        <f aca="true">IFERROR(_xlfn.DAYS(CONCATENATE(LEFT(EXPORT!E321,2),"/",MID(EXPORT!E321,4,2),"/",MID(EXPORT!E321,9,2)),TODAY()),0)</f>
        <v>0</v>
      </c>
      <c r="N321" s="7" t="n">
        <f aca="false">IFERROR(J321/M321*30,0)</f>
        <v>0</v>
      </c>
      <c r="O321" s="9" t="e">
        <f aca="false">MAX(N321-0.5,0)*100*MAX(ABS(L321)-20,0)*2*IF(IF(M321&gt;=384,0,M321)&gt;0,(384-M321)/384,0)*10000</f>
        <v>#VALUE!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13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8" t="e">
        <f aca="false">(C322/100)/F322-1</f>
        <v>#VALUE!</v>
      </c>
      <c r="J322" s="8" t="e">
        <f aca="false">H322/F322-1</f>
        <v>#DIV/0!</v>
      </c>
      <c r="K322" s="5" t="str">
        <f aca="false">LEFT(EXPORT!F322,4)</f>
        <v/>
      </c>
      <c r="L322" s="8" t="e">
        <f aca="false">(C322/100)/(K322/100)-1</f>
        <v>#VALUE!</v>
      </c>
      <c r="M322" s="5" t="n">
        <f aca="true">IFERROR(_xlfn.DAYS(CONCATENATE(LEFT(EXPORT!E322,2),"/",MID(EXPORT!E322,4,2),"/",MID(EXPORT!E322,9,2)),TODAY()),0)</f>
        <v>0</v>
      </c>
      <c r="N322" s="7" t="n">
        <f aca="false">IFERROR(J322/M322*30,0)</f>
        <v>0</v>
      </c>
      <c r="O322" s="9" t="e">
        <f aca="false">MAX(N322-0.5,0)*100*MAX(ABS(L322)-20,0)*2*IF(IF(M322&gt;=384,0,M322)&gt;0,(384-M322)/384,0)*10000</f>
        <v>#VALUE!</v>
      </c>
    </row>
    <row r="323" customFormat="false" ht="12.8" hidden="false" customHeight="false" outlineLevel="0" collapsed="false">
      <c r="A323" s="11" t="n">
        <f aca="false">EXPORT!A323</f>
        <v>0</v>
      </c>
      <c r="B323" s="11" t="n">
        <f aca="false">EXPORT!B323</f>
        <v>0</v>
      </c>
      <c r="C323" s="11" t="str">
        <f aca="false">LEFT(EXPORT!C323,4)</f>
        <v/>
      </c>
      <c r="D323" s="11" t="str">
        <f aca="false">LEFT(EXPORT!D323,4)</f>
        <v/>
      </c>
      <c r="E323" s="6" t="str">
        <f aca="false">CONCATENATE(MID(EXPORT!E323,7,4),"/",MID(EXPORT!E323,4,2),"/",LEFT(EXPORT!E323,2))</f>
        <v>//</v>
      </c>
      <c r="F323" s="11" t="n">
        <f aca="false">EXPORT!G323</f>
        <v>0</v>
      </c>
      <c r="G323" s="11" t="n">
        <f aca="false">EXPORT!H323</f>
        <v>0</v>
      </c>
      <c r="H323" s="12" t="n">
        <f aca="false">IFERROR(D323/100,0)</f>
        <v>0</v>
      </c>
      <c r="I323" s="8" t="e">
        <f aca="false">(C323/100)/F323-1</f>
        <v>#VALUE!</v>
      </c>
      <c r="J323" s="8" t="e">
        <f aca="false">H323/F323-1</f>
        <v>#DIV/0!</v>
      </c>
      <c r="K323" s="11" t="str">
        <f aca="false">LEFT(EXPORT!F323,4)</f>
        <v/>
      </c>
      <c r="L323" s="8" t="e">
        <f aca="false">(C323/100)/(K323/100)-1</f>
        <v>#VALUE!</v>
      </c>
      <c r="M323" s="5" t="n">
        <f aca="true">IFERROR(_xlfn.DAYS(CONCATENATE(LEFT(EXPORT!E323,2),"/",MID(EXPORT!E323,4,2),"/",MID(EXPORT!E323,9,2)),TODAY()),0)</f>
        <v>0</v>
      </c>
      <c r="N323" s="7" t="n">
        <f aca="false">IFERROR(J323/M323*30,0)</f>
        <v>0</v>
      </c>
      <c r="O323" s="9" t="e">
        <f aca="false">MAX(N323-0.5,0)*100*MAX(ABS(L323)-20,0)*2*IF(IF(M323&gt;=384,0,M323)&gt;0,(384-M323)/384,0)*10000</f>
        <v>#VALUE!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13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8" t="e">
        <f aca="false">(C324/100)/F324-1</f>
        <v>#VALUE!</v>
      </c>
      <c r="J324" s="8" t="e">
        <f aca="false">H324/F324-1</f>
        <v>#DIV/0!</v>
      </c>
      <c r="K324" s="5" t="str">
        <f aca="false">LEFT(EXPORT!F324,4)</f>
        <v/>
      </c>
      <c r="L324" s="8" t="e">
        <f aca="false">(C324/100)/(K324/100)-1</f>
        <v>#VALUE!</v>
      </c>
      <c r="M324" s="5" t="n">
        <f aca="true">IFERROR(_xlfn.DAYS(CONCATENATE(LEFT(EXPORT!E324,2),"/",MID(EXPORT!E324,4,2),"/",MID(EXPORT!E324,9,2)),TODAY()),0)</f>
        <v>0</v>
      </c>
      <c r="N324" s="7" t="n">
        <f aca="false">IFERROR(J324/M324*30,0)</f>
        <v>0</v>
      </c>
      <c r="O324" s="9" t="e">
        <f aca="false">MAX(N324-0.5,0)*100*MAX(ABS(L324)-20,0)*2*IF(IF(M324&gt;=384,0,M324)&gt;0,(384-M324)/384,0)*10000</f>
        <v>#VALUE!</v>
      </c>
    </row>
    <row r="325" customFormat="false" ht="12.8" hidden="false" customHeight="false" outlineLevel="0" collapsed="false">
      <c r="A325" s="11" t="n">
        <f aca="false">EXPORT!A325</f>
        <v>0</v>
      </c>
      <c r="B325" s="11" t="n">
        <f aca="false">EXPORT!B325</f>
        <v>0</v>
      </c>
      <c r="C325" s="11" t="str">
        <f aca="false">LEFT(EXPORT!C325,4)</f>
        <v/>
      </c>
      <c r="D325" s="11" t="str">
        <f aca="false">LEFT(EXPORT!D325,4)</f>
        <v/>
      </c>
      <c r="E325" s="6" t="str">
        <f aca="false">CONCATENATE(MID(EXPORT!E325,7,4),"/",MID(EXPORT!E325,4,2),"/",LEFT(EXPORT!E325,2))</f>
        <v>//</v>
      </c>
      <c r="F325" s="11" t="n">
        <f aca="false">EXPORT!G325</f>
        <v>0</v>
      </c>
      <c r="G325" s="11" t="n">
        <f aca="false">EXPORT!H325</f>
        <v>0</v>
      </c>
      <c r="H325" s="12" t="n">
        <f aca="false">IFERROR(D325/100,0)</f>
        <v>0</v>
      </c>
      <c r="I325" s="8" t="e">
        <f aca="false">(C325/100)/F325-1</f>
        <v>#VALUE!</v>
      </c>
      <c r="J325" s="8" t="e">
        <f aca="false">H325/F325-1</f>
        <v>#DIV/0!</v>
      </c>
      <c r="K325" s="11" t="str">
        <f aca="false">LEFT(EXPORT!F325,4)</f>
        <v/>
      </c>
      <c r="L325" s="8" t="e">
        <f aca="false">(C325/100)/(K325/100)-1</f>
        <v>#VALUE!</v>
      </c>
      <c r="M325" s="5" t="n">
        <f aca="true">IFERROR(_xlfn.DAYS(CONCATENATE(LEFT(EXPORT!E325,2),"/",MID(EXPORT!E325,4,2),"/",MID(EXPORT!E325,9,2)),TODAY()),0)</f>
        <v>0</v>
      </c>
      <c r="N325" s="7" t="n">
        <f aca="false">IFERROR(J325/M325*30,0)</f>
        <v>0</v>
      </c>
      <c r="O325" s="9" t="e">
        <f aca="false">MAX(N325-0.5,0)*100*MAX(ABS(L325)-20,0)*2*IF(IF(M325&gt;=384,0,M325)&gt;0,(384-M325)/384,0)*10000</f>
        <v>#VALUE!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13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8" t="e">
        <f aca="false">(C326/100)/F326-1</f>
        <v>#VALUE!</v>
      </c>
      <c r="J326" s="8" t="e">
        <f aca="false">H326/F326-1</f>
        <v>#DIV/0!</v>
      </c>
      <c r="K326" s="5" t="str">
        <f aca="false">LEFT(EXPORT!F326,4)</f>
        <v/>
      </c>
      <c r="L326" s="8" t="e">
        <f aca="false">(C326/100)/(K326/100)-1</f>
        <v>#VALUE!</v>
      </c>
      <c r="M326" s="5" t="n">
        <f aca="true">IFERROR(_xlfn.DAYS(CONCATENATE(LEFT(EXPORT!E326,2),"/",MID(EXPORT!E326,4,2),"/",MID(EXPORT!E326,9,2)),TODAY()),0)</f>
        <v>0</v>
      </c>
      <c r="N326" s="7" t="n">
        <f aca="false">IFERROR(J326/M326*30,0)</f>
        <v>0</v>
      </c>
      <c r="O326" s="9" t="e">
        <f aca="false">MAX(N326-0.5,0)*100*MAX(ABS(L326)-20,0)*2*IF(IF(M326&gt;=384,0,M326)&gt;0,(384-M326)/384,0)*10000</f>
        <v>#VALUE!</v>
      </c>
    </row>
    <row r="327" customFormat="false" ht="12.8" hidden="false" customHeight="false" outlineLevel="0" collapsed="false">
      <c r="A327" s="11" t="n">
        <f aca="false">EXPORT!A327</f>
        <v>0</v>
      </c>
      <c r="B327" s="11" t="n">
        <f aca="false">EXPORT!B327</f>
        <v>0</v>
      </c>
      <c r="C327" s="11" t="str">
        <f aca="false">LEFT(EXPORT!C327,4)</f>
        <v/>
      </c>
      <c r="D327" s="11" t="str">
        <f aca="false">LEFT(EXPORT!D327,4)</f>
        <v/>
      </c>
      <c r="E327" s="6" t="str">
        <f aca="false">CONCATENATE(MID(EXPORT!E327,7,4),"/",MID(EXPORT!E327,4,2),"/",LEFT(EXPORT!E327,2))</f>
        <v>//</v>
      </c>
      <c r="F327" s="11" t="n">
        <f aca="false">EXPORT!G327</f>
        <v>0</v>
      </c>
      <c r="G327" s="11" t="n">
        <f aca="false">EXPORT!H327</f>
        <v>0</v>
      </c>
      <c r="H327" s="12" t="n">
        <f aca="false">IFERROR(D327/100,0)</f>
        <v>0</v>
      </c>
      <c r="I327" s="8" t="e">
        <f aca="false">(C327/100)/F327-1</f>
        <v>#VALUE!</v>
      </c>
      <c r="J327" s="8" t="e">
        <f aca="false">H327/F327-1</f>
        <v>#DIV/0!</v>
      </c>
      <c r="K327" s="11" t="str">
        <f aca="false">LEFT(EXPORT!F327,4)</f>
        <v/>
      </c>
      <c r="L327" s="8" t="e">
        <f aca="false">(C327/100)/(K327/100)-1</f>
        <v>#VALUE!</v>
      </c>
      <c r="M327" s="5" t="n">
        <f aca="true">IFERROR(_xlfn.DAYS(CONCATENATE(LEFT(EXPORT!E327,2),"/",MID(EXPORT!E327,4,2),"/",MID(EXPORT!E327,9,2)),TODAY()),0)</f>
        <v>0</v>
      </c>
      <c r="N327" s="7" t="n">
        <f aca="false">IFERROR(J327/M327*30,0)</f>
        <v>0</v>
      </c>
      <c r="O327" s="9" t="e">
        <f aca="false">MAX(N327-0.5,0)*100*MAX(ABS(L327)-20,0)*2*IF(IF(M327&gt;=384,0,M327)&gt;0,(384-M327)/384,0)*10000</f>
        <v>#VALUE!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13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8" t="e">
        <f aca="false">(C328/100)/F328-1</f>
        <v>#VALUE!</v>
      </c>
      <c r="J328" s="8" t="e">
        <f aca="false">H328/F328-1</f>
        <v>#DIV/0!</v>
      </c>
      <c r="K328" s="5" t="str">
        <f aca="false">LEFT(EXPORT!F328,4)</f>
        <v/>
      </c>
      <c r="L328" s="8" t="e">
        <f aca="false">(C328/100)/(K328/100)-1</f>
        <v>#VALUE!</v>
      </c>
      <c r="M328" s="5" t="n">
        <f aca="true">IFERROR(_xlfn.DAYS(CONCATENATE(LEFT(EXPORT!E328,2),"/",MID(EXPORT!E328,4,2),"/",MID(EXPORT!E328,9,2)),TODAY()),0)</f>
        <v>0</v>
      </c>
      <c r="N328" s="7" t="n">
        <f aca="false">IFERROR(J328/M328*30,0)</f>
        <v>0</v>
      </c>
      <c r="O328" s="9" t="e">
        <f aca="false">MAX(N328-0.5,0)*100*MAX(ABS(L328)-20,0)*2*IF(IF(M328&gt;=384,0,M328)&gt;0,(384-M328)/384,0)*10000</f>
        <v>#VALUE!</v>
      </c>
    </row>
    <row r="329" customFormat="false" ht="12.8" hidden="false" customHeight="false" outlineLevel="0" collapsed="false">
      <c r="A329" s="11" t="n">
        <f aca="false">EXPORT!A329</f>
        <v>0</v>
      </c>
      <c r="B329" s="11" t="n">
        <f aca="false">EXPORT!B329</f>
        <v>0</v>
      </c>
      <c r="C329" s="11" t="str">
        <f aca="false">LEFT(EXPORT!C329,4)</f>
        <v/>
      </c>
      <c r="D329" s="11" t="str">
        <f aca="false">LEFT(EXPORT!D329,4)</f>
        <v/>
      </c>
      <c r="E329" s="6" t="str">
        <f aca="false">CONCATENATE(MID(EXPORT!E329,7,4),"/",MID(EXPORT!E329,4,2),"/",LEFT(EXPORT!E329,2))</f>
        <v>//</v>
      </c>
      <c r="F329" s="11" t="n">
        <f aca="false">EXPORT!G329</f>
        <v>0</v>
      </c>
      <c r="G329" s="11" t="n">
        <f aca="false">EXPORT!H329</f>
        <v>0</v>
      </c>
      <c r="H329" s="12" t="n">
        <f aca="false">IFERROR(D329/100,0)</f>
        <v>0</v>
      </c>
      <c r="I329" s="8" t="e">
        <f aca="false">(C329/100)/F329-1</f>
        <v>#VALUE!</v>
      </c>
      <c r="J329" s="8" t="e">
        <f aca="false">H329/F329-1</f>
        <v>#DIV/0!</v>
      </c>
      <c r="K329" s="11" t="str">
        <f aca="false">LEFT(EXPORT!F329,4)</f>
        <v/>
      </c>
      <c r="L329" s="8" t="e">
        <f aca="false">(C329/100)/(K329/100)-1</f>
        <v>#VALUE!</v>
      </c>
      <c r="M329" s="5" t="n">
        <f aca="true">IFERROR(_xlfn.DAYS(CONCATENATE(LEFT(EXPORT!E329,2),"/",MID(EXPORT!E329,4,2),"/",MID(EXPORT!E329,9,2)),TODAY()),0)</f>
        <v>0</v>
      </c>
      <c r="N329" s="7" t="n">
        <f aca="false">IFERROR(J329/M329*30,0)</f>
        <v>0</v>
      </c>
      <c r="O329" s="9" t="e">
        <f aca="false">MAX(N329-0.5,0)*100*MAX(ABS(L329)-20,0)*2*IF(IF(M329&gt;=384,0,M329)&gt;0,(384-M329)/384,0)*10000</f>
        <v>#VALUE!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13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8" t="e">
        <f aca="false">(C330/100)/F330-1</f>
        <v>#VALUE!</v>
      </c>
      <c r="J330" s="8" t="e">
        <f aca="false">H330/F330-1</f>
        <v>#DIV/0!</v>
      </c>
      <c r="K330" s="5" t="str">
        <f aca="false">LEFT(EXPORT!F330,4)</f>
        <v/>
      </c>
      <c r="L330" s="8" t="e">
        <f aca="false">(C330/100)/(K330/100)-1</f>
        <v>#VALUE!</v>
      </c>
      <c r="M330" s="5" t="n">
        <f aca="true">IFERROR(_xlfn.DAYS(CONCATENATE(LEFT(EXPORT!E330,2),"/",MID(EXPORT!E330,4,2),"/",MID(EXPORT!E330,9,2)),TODAY()),0)</f>
        <v>0</v>
      </c>
      <c r="N330" s="7" t="n">
        <f aca="false">IFERROR(J330/M330*30,0)</f>
        <v>0</v>
      </c>
      <c r="O330" s="9" t="e">
        <f aca="false">MAX(N330-0.5,0)*100*MAX(ABS(L330)-20,0)*2*IF(IF(M330&gt;=384,0,M330)&gt;0,(384-M330)/384,0)*10000</f>
        <v>#VALUE!</v>
      </c>
    </row>
    <row r="331" customFormat="false" ht="12.8" hidden="false" customHeight="false" outlineLevel="0" collapsed="false">
      <c r="A331" s="11" t="n">
        <f aca="false">EXPORT!A331</f>
        <v>0</v>
      </c>
      <c r="B331" s="11" t="n">
        <f aca="false">EXPORT!B331</f>
        <v>0</v>
      </c>
      <c r="C331" s="11" t="str">
        <f aca="false">LEFT(EXPORT!C331,4)</f>
        <v/>
      </c>
      <c r="D331" s="11" t="str">
        <f aca="false">LEFT(EXPORT!D331,4)</f>
        <v/>
      </c>
      <c r="E331" s="6" t="str">
        <f aca="false">CONCATENATE(MID(EXPORT!E331,7,4),"/",MID(EXPORT!E331,4,2),"/",LEFT(EXPORT!E331,2))</f>
        <v>//</v>
      </c>
      <c r="F331" s="11" t="n">
        <f aca="false">EXPORT!G331</f>
        <v>0</v>
      </c>
      <c r="G331" s="11" t="n">
        <f aca="false">EXPORT!H331</f>
        <v>0</v>
      </c>
      <c r="H331" s="12" t="n">
        <f aca="false">IFERROR(D331/100,0)</f>
        <v>0</v>
      </c>
      <c r="I331" s="8" t="e">
        <f aca="false">(C331/100)/F331-1</f>
        <v>#VALUE!</v>
      </c>
      <c r="J331" s="8" t="e">
        <f aca="false">H331/F331-1</f>
        <v>#DIV/0!</v>
      </c>
      <c r="K331" s="11" t="str">
        <f aca="false">LEFT(EXPORT!F331,4)</f>
        <v/>
      </c>
      <c r="L331" s="8" t="e">
        <f aca="false">(C331/100)/(K331/100)-1</f>
        <v>#VALUE!</v>
      </c>
      <c r="M331" s="5" t="n">
        <f aca="true">IFERROR(_xlfn.DAYS(CONCATENATE(LEFT(EXPORT!E331,2),"/",MID(EXPORT!E331,4,2),"/",MID(EXPORT!E331,9,2)),TODAY()),0)</f>
        <v>0</v>
      </c>
      <c r="N331" s="7" t="n">
        <f aca="false">IFERROR(J331/M331*30,0)</f>
        <v>0</v>
      </c>
      <c r="O331" s="9" t="e">
        <f aca="false">MAX(N331-0.5,0)*100*MAX(ABS(L331)-20,0)*2*IF(IF(M331&gt;=384,0,M331)&gt;0,(384-M331)/384,0)*10000</f>
        <v>#VALUE!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13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8" t="e">
        <f aca="false">(C332/100)/F332-1</f>
        <v>#VALUE!</v>
      </c>
      <c r="J332" s="8" t="e">
        <f aca="false">H332/F332-1</f>
        <v>#DIV/0!</v>
      </c>
      <c r="K332" s="5" t="str">
        <f aca="false">LEFT(EXPORT!F332,4)</f>
        <v/>
      </c>
      <c r="L332" s="8" t="e">
        <f aca="false">(C332/100)/(K332/100)-1</f>
        <v>#VALUE!</v>
      </c>
      <c r="M332" s="5" t="n">
        <f aca="true">IFERROR(_xlfn.DAYS(CONCATENATE(LEFT(EXPORT!E332,2),"/",MID(EXPORT!E332,4,2),"/",MID(EXPORT!E332,9,2)),TODAY()),0)</f>
        <v>0</v>
      </c>
      <c r="N332" s="7" t="n">
        <f aca="false">IFERROR(J332/M332*30,0)</f>
        <v>0</v>
      </c>
      <c r="O332" s="9" t="e">
        <f aca="false">MAX(N332-0.5,0)*100*MAX(ABS(L332)-20,0)*2*IF(IF(M332&gt;=384,0,M332)&gt;0,(384-M332)/384,0)*10000</f>
        <v>#VALUE!</v>
      </c>
    </row>
    <row r="333" customFormat="false" ht="12.8" hidden="false" customHeight="false" outlineLevel="0" collapsed="false">
      <c r="A333" s="11" t="n">
        <f aca="false">EXPORT!A333</f>
        <v>0</v>
      </c>
      <c r="B333" s="11" t="n">
        <f aca="false">EXPORT!B333</f>
        <v>0</v>
      </c>
      <c r="C333" s="11" t="str">
        <f aca="false">LEFT(EXPORT!C333,4)</f>
        <v/>
      </c>
      <c r="D333" s="11" t="str">
        <f aca="false">LEFT(EXPORT!D333,4)</f>
        <v/>
      </c>
      <c r="E333" s="6" t="str">
        <f aca="false">CONCATENATE(MID(EXPORT!E333,7,4),"/",MID(EXPORT!E333,4,2),"/",LEFT(EXPORT!E333,2))</f>
        <v>//</v>
      </c>
      <c r="F333" s="11" t="n">
        <f aca="false">EXPORT!G333</f>
        <v>0</v>
      </c>
      <c r="G333" s="11" t="n">
        <f aca="false">EXPORT!H333</f>
        <v>0</v>
      </c>
      <c r="H333" s="12" t="n">
        <f aca="false">IFERROR(D333/100,0)</f>
        <v>0</v>
      </c>
      <c r="I333" s="8" t="e">
        <f aca="false">(C333/100)/F333-1</f>
        <v>#VALUE!</v>
      </c>
      <c r="J333" s="8" t="e">
        <f aca="false">H333/F333-1</f>
        <v>#DIV/0!</v>
      </c>
      <c r="K333" s="11" t="str">
        <f aca="false">LEFT(EXPORT!F333,4)</f>
        <v/>
      </c>
      <c r="L333" s="8" t="e">
        <f aca="false">(C333/100)/(K333/100)-1</f>
        <v>#VALUE!</v>
      </c>
      <c r="M333" s="5" t="n">
        <f aca="true">IFERROR(_xlfn.DAYS(CONCATENATE(LEFT(EXPORT!E333,2),"/",MID(EXPORT!E333,4,2),"/",MID(EXPORT!E333,9,2)),TODAY()),0)</f>
        <v>0</v>
      </c>
      <c r="N333" s="7" t="n">
        <f aca="false">IFERROR(J333/M333*30,0)</f>
        <v>0</v>
      </c>
      <c r="O333" s="9" t="e">
        <f aca="false">MAX(N333-0.5,0)*100*MAX(ABS(L333)-20,0)*2*IF(IF(M333&gt;=384,0,M333)&gt;0,(384-M333)/384,0)*10000</f>
        <v>#VALUE!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13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8" t="e">
        <f aca="false">(C334/100)/F334-1</f>
        <v>#VALUE!</v>
      </c>
      <c r="J334" s="8" t="e">
        <f aca="false">H334/F334-1</f>
        <v>#DIV/0!</v>
      </c>
      <c r="K334" s="5" t="str">
        <f aca="false">LEFT(EXPORT!F334,4)</f>
        <v/>
      </c>
      <c r="L334" s="8" t="e">
        <f aca="false">(C334/100)/(K334/100)-1</f>
        <v>#VALUE!</v>
      </c>
      <c r="M334" s="5" t="n">
        <f aca="true">IFERROR(_xlfn.DAYS(CONCATENATE(LEFT(EXPORT!E334,2),"/",MID(EXPORT!E334,4,2),"/",MID(EXPORT!E334,9,2)),TODAY()),0)</f>
        <v>0</v>
      </c>
      <c r="N334" s="7" t="n">
        <f aca="false">IFERROR(J334/M334*30,0)</f>
        <v>0</v>
      </c>
      <c r="O334" s="9" t="e">
        <f aca="false">MAX(N334-0.5,0)*100*MAX(ABS(L334)-20,0)*2*IF(IF(M334&gt;=384,0,M334)&gt;0,(384-M334)/384,0)*10000</f>
        <v>#VALUE!</v>
      </c>
    </row>
    <row r="335" customFormat="false" ht="12.8" hidden="false" customHeight="false" outlineLevel="0" collapsed="false">
      <c r="A335" s="11" t="n">
        <f aca="false">EXPORT!A335</f>
        <v>0</v>
      </c>
      <c r="B335" s="11" t="n">
        <f aca="false">EXPORT!B335</f>
        <v>0</v>
      </c>
      <c r="C335" s="11" t="str">
        <f aca="false">LEFT(EXPORT!C335,4)</f>
        <v/>
      </c>
      <c r="D335" s="11" t="str">
        <f aca="false">LEFT(EXPORT!D335,4)</f>
        <v/>
      </c>
      <c r="E335" s="6" t="str">
        <f aca="false">CONCATENATE(MID(EXPORT!E335,7,4),"/",MID(EXPORT!E335,4,2),"/",LEFT(EXPORT!E335,2))</f>
        <v>//</v>
      </c>
      <c r="F335" s="11" t="n">
        <f aca="false">EXPORT!G335</f>
        <v>0</v>
      </c>
      <c r="G335" s="11" t="n">
        <f aca="false">EXPORT!H335</f>
        <v>0</v>
      </c>
      <c r="H335" s="12" t="n">
        <f aca="false">IFERROR(D335/100,0)</f>
        <v>0</v>
      </c>
      <c r="I335" s="8" t="e">
        <f aca="false">(C335/100)/F335-1</f>
        <v>#VALUE!</v>
      </c>
      <c r="J335" s="8" t="e">
        <f aca="false">H335/F335-1</f>
        <v>#DIV/0!</v>
      </c>
      <c r="K335" s="11" t="str">
        <f aca="false">LEFT(EXPORT!F335,4)</f>
        <v/>
      </c>
      <c r="L335" s="8" t="e">
        <f aca="false">(C335/100)/(K335/100)-1</f>
        <v>#VALUE!</v>
      </c>
      <c r="M335" s="5" t="n">
        <f aca="true">IFERROR(_xlfn.DAYS(CONCATENATE(LEFT(EXPORT!E335,2),"/",MID(EXPORT!E335,4,2),"/",MID(EXPORT!E335,9,2)),TODAY()),0)</f>
        <v>0</v>
      </c>
      <c r="N335" s="7" t="n">
        <f aca="false">IFERROR(J335/M335*30,0)</f>
        <v>0</v>
      </c>
      <c r="O335" s="9" t="e">
        <f aca="false">MAX(N335-0.5,0)*100*MAX(ABS(L335)-20,0)*2*IF(IF(M335&gt;=384,0,M335)&gt;0,(384-M335)/384,0)*10000</f>
        <v>#VALUE!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13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8" t="e">
        <f aca="false">(C336/100)/F336-1</f>
        <v>#VALUE!</v>
      </c>
      <c r="J336" s="8" t="e">
        <f aca="false">H336/F336-1</f>
        <v>#DIV/0!</v>
      </c>
      <c r="K336" s="5" t="str">
        <f aca="false">LEFT(EXPORT!F336,4)</f>
        <v/>
      </c>
      <c r="L336" s="8" t="e">
        <f aca="false">(C336/100)/(K336/100)-1</f>
        <v>#VALUE!</v>
      </c>
      <c r="M336" s="5" t="n">
        <f aca="true">IFERROR(_xlfn.DAYS(CONCATENATE(LEFT(EXPORT!E336,2),"/",MID(EXPORT!E336,4,2),"/",MID(EXPORT!E336,9,2)),TODAY()),0)</f>
        <v>0</v>
      </c>
      <c r="N336" s="7" t="n">
        <f aca="false">IFERROR(J336/M336*30,0)</f>
        <v>0</v>
      </c>
      <c r="O336" s="9" t="e">
        <f aca="false">MAX(N336-0.5,0)*100*MAX(ABS(L336)-20,0)*2*IF(IF(M336&gt;=384,0,M336)&gt;0,(384-M336)/384,0)*10000</f>
        <v>#VALUE!</v>
      </c>
    </row>
    <row r="337" customFormat="false" ht="12.8" hidden="false" customHeight="false" outlineLevel="0" collapsed="false">
      <c r="A337" s="11" t="n">
        <f aca="false">EXPORT!A337</f>
        <v>0</v>
      </c>
      <c r="B337" s="11" t="n">
        <f aca="false">EXPORT!B337</f>
        <v>0</v>
      </c>
      <c r="C337" s="11" t="str">
        <f aca="false">LEFT(EXPORT!C337,4)</f>
        <v/>
      </c>
      <c r="D337" s="11" t="str">
        <f aca="false">LEFT(EXPORT!D337,4)</f>
        <v/>
      </c>
      <c r="E337" s="6" t="str">
        <f aca="false">CONCATENATE(MID(EXPORT!E337,7,4),"/",MID(EXPORT!E337,4,2),"/",LEFT(EXPORT!E337,2))</f>
        <v>//</v>
      </c>
      <c r="F337" s="11" t="n">
        <f aca="false">EXPORT!G337</f>
        <v>0</v>
      </c>
      <c r="G337" s="11" t="n">
        <f aca="false">EXPORT!H337</f>
        <v>0</v>
      </c>
      <c r="H337" s="12" t="n">
        <f aca="false">IFERROR(D337/100,0)</f>
        <v>0</v>
      </c>
      <c r="I337" s="8" t="e">
        <f aca="false">(C337/100)/F337-1</f>
        <v>#VALUE!</v>
      </c>
      <c r="J337" s="8" t="e">
        <f aca="false">H337/F337-1</f>
        <v>#DIV/0!</v>
      </c>
      <c r="K337" s="11" t="str">
        <f aca="false">LEFT(EXPORT!F337,4)</f>
        <v/>
      </c>
      <c r="L337" s="8" t="e">
        <f aca="false">(C337/100)/(K337/100)-1</f>
        <v>#VALUE!</v>
      </c>
      <c r="M337" s="5" t="n">
        <f aca="true">IFERROR(_xlfn.DAYS(CONCATENATE(LEFT(EXPORT!E337,2),"/",MID(EXPORT!E337,4,2),"/",MID(EXPORT!E337,9,2)),TODAY()),0)</f>
        <v>0</v>
      </c>
      <c r="N337" s="7" t="n">
        <f aca="false">IFERROR(J337/M337*30,0)</f>
        <v>0</v>
      </c>
      <c r="O337" s="9" t="e">
        <f aca="false">MAX(N337-0.5,0)*100*MAX(ABS(L337)-20,0)*2*IF(IF(M337&gt;=384,0,M337)&gt;0,(384-M337)/384,0)*10000</f>
        <v>#VALUE!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13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8" t="e">
        <f aca="false">(C338/100)/F338-1</f>
        <v>#VALUE!</v>
      </c>
      <c r="J338" s="8" t="e">
        <f aca="false">H338/F338-1</f>
        <v>#DIV/0!</v>
      </c>
      <c r="K338" s="5" t="str">
        <f aca="false">LEFT(EXPORT!F338,4)</f>
        <v/>
      </c>
      <c r="L338" s="8" t="e">
        <f aca="false">(C338/100)/(K338/100)-1</f>
        <v>#VALUE!</v>
      </c>
      <c r="M338" s="5" t="n">
        <f aca="true">IFERROR(_xlfn.DAYS(CONCATENATE(LEFT(EXPORT!E338,2),"/",MID(EXPORT!E338,4,2),"/",MID(EXPORT!E338,9,2)),TODAY()),0)</f>
        <v>0</v>
      </c>
      <c r="N338" s="7" t="n">
        <f aca="false">IFERROR(J338/M338*30,0)</f>
        <v>0</v>
      </c>
      <c r="O338" s="9" t="e">
        <f aca="false">MAX(N338-0.5,0)*100*MAX(ABS(L338)-20,0)*2*IF(IF(M338&gt;=384,0,M338)&gt;0,(384-M338)/384,0)*10000</f>
        <v>#VALUE!</v>
      </c>
    </row>
    <row r="339" customFormat="false" ht="12.8" hidden="false" customHeight="false" outlineLevel="0" collapsed="false">
      <c r="A339" s="11" t="n">
        <f aca="false">EXPORT!A339</f>
        <v>0</v>
      </c>
      <c r="B339" s="11" t="n">
        <f aca="false">EXPORT!B339</f>
        <v>0</v>
      </c>
      <c r="C339" s="11" t="str">
        <f aca="false">LEFT(EXPORT!C339,4)</f>
        <v/>
      </c>
      <c r="D339" s="11" t="str">
        <f aca="false">LEFT(EXPORT!D339,4)</f>
        <v/>
      </c>
      <c r="E339" s="6" t="str">
        <f aca="false">CONCATENATE(MID(EXPORT!E339,7,4),"/",MID(EXPORT!E339,4,2),"/",LEFT(EXPORT!E339,2))</f>
        <v>//</v>
      </c>
      <c r="F339" s="11" t="n">
        <f aca="false">EXPORT!G339</f>
        <v>0</v>
      </c>
      <c r="G339" s="11" t="n">
        <f aca="false">EXPORT!H339</f>
        <v>0</v>
      </c>
      <c r="H339" s="12" t="n">
        <f aca="false">IFERROR(D339/100,0)</f>
        <v>0</v>
      </c>
      <c r="I339" s="8" t="e">
        <f aca="false">(C339/100)/F339-1</f>
        <v>#VALUE!</v>
      </c>
      <c r="J339" s="8" t="e">
        <f aca="false">H339/F339-1</f>
        <v>#DIV/0!</v>
      </c>
      <c r="K339" s="11" t="str">
        <f aca="false">LEFT(EXPORT!F339,4)</f>
        <v/>
      </c>
      <c r="L339" s="8" t="e">
        <f aca="false">(C339/100)/(K339/100)-1</f>
        <v>#VALUE!</v>
      </c>
      <c r="M339" s="5" t="n">
        <f aca="true">IFERROR(_xlfn.DAYS(CONCATENATE(LEFT(EXPORT!E339,2),"/",MID(EXPORT!E339,4,2),"/",MID(EXPORT!E339,9,2)),TODAY()),0)</f>
        <v>0</v>
      </c>
      <c r="N339" s="7" t="n">
        <f aca="false">IFERROR(J339/M339*30,0)</f>
        <v>0</v>
      </c>
      <c r="O339" s="9" t="e">
        <f aca="false">MAX(N339-0.5,0)*100*MAX(ABS(L339)-20,0)*2*IF(IF(M339&gt;=384,0,M339)&gt;0,(384-M339)/384,0)*10000</f>
        <v>#VALUE!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13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8" t="e">
        <f aca="false">(C340/100)/F340-1</f>
        <v>#VALUE!</v>
      </c>
      <c r="J340" s="8" t="e">
        <f aca="false">H340/F340-1</f>
        <v>#DIV/0!</v>
      </c>
      <c r="K340" s="5" t="str">
        <f aca="false">LEFT(EXPORT!F340,4)</f>
        <v/>
      </c>
      <c r="L340" s="8" t="e">
        <f aca="false">(C340/100)/(K340/100)-1</f>
        <v>#VALUE!</v>
      </c>
      <c r="M340" s="5" t="n">
        <f aca="true">IFERROR(_xlfn.DAYS(CONCATENATE(LEFT(EXPORT!E340,2),"/",MID(EXPORT!E340,4,2),"/",MID(EXPORT!E340,9,2)),TODAY()),0)</f>
        <v>0</v>
      </c>
      <c r="N340" s="7" t="n">
        <f aca="false">IFERROR(J340/M340*30,0)</f>
        <v>0</v>
      </c>
      <c r="O340" s="9" t="e">
        <f aca="false">MAX(N340-0.5,0)*100*MAX(ABS(L340)-20,0)*2*IF(IF(M340&gt;=384,0,M340)&gt;0,(384-M340)/384,0)*10000</f>
        <v>#VALUE!</v>
      </c>
    </row>
    <row r="341" customFormat="false" ht="12.8" hidden="false" customHeight="false" outlineLevel="0" collapsed="false">
      <c r="A341" s="11" t="n">
        <f aca="false">EXPORT!A341</f>
        <v>0</v>
      </c>
      <c r="B341" s="11" t="n">
        <f aca="false">EXPORT!B341</f>
        <v>0</v>
      </c>
      <c r="C341" s="11" t="str">
        <f aca="false">LEFT(EXPORT!C341,4)</f>
        <v/>
      </c>
      <c r="D341" s="11" t="str">
        <f aca="false">LEFT(EXPORT!D341,4)</f>
        <v/>
      </c>
      <c r="E341" s="6" t="str">
        <f aca="false">CONCATENATE(MID(EXPORT!E341,7,4),"/",MID(EXPORT!E341,4,2),"/",LEFT(EXPORT!E341,2))</f>
        <v>//</v>
      </c>
      <c r="F341" s="11" t="n">
        <f aca="false">EXPORT!G341</f>
        <v>0</v>
      </c>
      <c r="G341" s="11" t="n">
        <f aca="false">EXPORT!H341</f>
        <v>0</v>
      </c>
      <c r="H341" s="12" t="n">
        <f aca="false">IFERROR(D341/100,0)</f>
        <v>0</v>
      </c>
      <c r="I341" s="8" t="e">
        <f aca="false">(C341/100)/F341-1</f>
        <v>#VALUE!</v>
      </c>
      <c r="J341" s="8" t="e">
        <f aca="false">H341/F341-1</f>
        <v>#DIV/0!</v>
      </c>
      <c r="K341" s="11" t="str">
        <f aca="false">LEFT(EXPORT!F341,4)</f>
        <v/>
      </c>
      <c r="L341" s="8" t="e">
        <f aca="false">(C341/100)/(K341/100)-1</f>
        <v>#VALUE!</v>
      </c>
      <c r="M341" s="5" t="n">
        <f aca="true">IFERROR(_xlfn.DAYS(CONCATENATE(LEFT(EXPORT!E341,2),"/",MID(EXPORT!E341,4,2),"/",MID(EXPORT!E341,9,2)),TODAY()),0)</f>
        <v>0</v>
      </c>
      <c r="N341" s="7" t="n">
        <f aca="false">IFERROR(J341/M341*30,0)</f>
        <v>0</v>
      </c>
      <c r="O341" s="9" t="e">
        <f aca="false">MAX(N341-0.5,0)*100*MAX(ABS(L341)-20,0)*2*IF(IF(M341&gt;=384,0,M341)&gt;0,(384-M341)/384,0)*10000</f>
        <v>#VALUE!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13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8" t="e">
        <f aca="false">(C342/100)/F342-1</f>
        <v>#VALUE!</v>
      </c>
      <c r="J342" s="8" t="e">
        <f aca="false">H342/F342-1</f>
        <v>#DIV/0!</v>
      </c>
      <c r="K342" s="5" t="str">
        <f aca="false">LEFT(EXPORT!F342,4)</f>
        <v/>
      </c>
      <c r="L342" s="8" t="e">
        <f aca="false">(C342/100)/(K342/100)-1</f>
        <v>#VALUE!</v>
      </c>
      <c r="M342" s="5" t="n">
        <f aca="true">IFERROR(_xlfn.DAYS(CONCATENATE(LEFT(EXPORT!E342,2),"/",MID(EXPORT!E342,4,2),"/",MID(EXPORT!E342,9,2)),TODAY()),0)</f>
        <v>0</v>
      </c>
      <c r="N342" s="7" t="n">
        <f aca="false">IFERROR(J342/M342*30,0)</f>
        <v>0</v>
      </c>
      <c r="O342" s="9" t="e">
        <f aca="false">MAX(N342-0.5,0)*100*MAX(ABS(L342)-20,0)*2*IF(IF(M342&gt;=384,0,M342)&gt;0,(384-M342)/384,0)*10000</f>
        <v>#VALUE!</v>
      </c>
    </row>
    <row r="343" customFormat="false" ht="12.8" hidden="false" customHeight="false" outlineLevel="0" collapsed="false">
      <c r="A343" s="11" t="n">
        <f aca="false">EXPORT!A343</f>
        <v>0</v>
      </c>
      <c r="B343" s="11" t="n">
        <f aca="false">EXPORT!B343</f>
        <v>0</v>
      </c>
      <c r="C343" s="11" t="str">
        <f aca="false">LEFT(EXPORT!C343,4)</f>
        <v/>
      </c>
      <c r="D343" s="11" t="str">
        <f aca="false">LEFT(EXPORT!D343,4)</f>
        <v/>
      </c>
      <c r="E343" s="6" t="str">
        <f aca="false">CONCATENATE(MID(EXPORT!E343,7,4),"/",MID(EXPORT!E343,4,2),"/",LEFT(EXPORT!E343,2))</f>
        <v>//</v>
      </c>
      <c r="F343" s="11" t="n">
        <f aca="false">EXPORT!G343</f>
        <v>0</v>
      </c>
      <c r="G343" s="11" t="n">
        <f aca="false">EXPORT!H343</f>
        <v>0</v>
      </c>
      <c r="H343" s="12" t="n">
        <f aca="false">IFERROR(D343/100,0)</f>
        <v>0</v>
      </c>
      <c r="I343" s="8" t="e">
        <f aca="false">(C343/100)/F343-1</f>
        <v>#VALUE!</v>
      </c>
      <c r="J343" s="8" t="e">
        <f aca="false">H343/F343-1</f>
        <v>#DIV/0!</v>
      </c>
      <c r="K343" s="11" t="str">
        <f aca="false">LEFT(EXPORT!F343,4)</f>
        <v/>
      </c>
      <c r="L343" s="8" t="e">
        <f aca="false">(C343/100)/(K343/100)-1</f>
        <v>#VALUE!</v>
      </c>
      <c r="M343" s="5" t="n">
        <f aca="true">IFERROR(_xlfn.DAYS(CONCATENATE(LEFT(EXPORT!E343,2),"/",MID(EXPORT!E343,4,2),"/",MID(EXPORT!E343,9,2)),TODAY()),0)</f>
        <v>0</v>
      </c>
      <c r="N343" s="7" t="n">
        <f aca="false">IFERROR(J343/M343*30,0)</f>
        <v>0</v>
      </c>
      <c r="O343" s="9" t="e">
        <f aca="false">MAX(N343-0.5,0)*100*MAX(ABS(L343)-20,0)*2*IF(IF(M343&gt;=384,0,M343)&gt;0,(384-M343)/384,0)*10000</f>
        <v>#VALUE!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13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8" t="e">
        <f aca="false">(C344/100)/F344-1</f>
        <v>#VALUE!</v>
      </c>
      <c r="J344" s="8" t="e">
        <f aca="false">H344/F344-1</f>
        <v>#DIV/0!</v>
      </c>
      <c r="K344" s="5" t="str">
        <f aca="false">LEFT(EXPORT!F344,4)</f>
        <v/>
      </c>
      <c r="L344" s="8" t="e">
        <f aca="false">(C344/100)/(K344/100)-1</f>
        <v>#VALUE!</v>
      </c>
      <c r="M344" s="5" t="n">
        <f aca="true">IFERROR(_xlfn.DAYS(CONCATENATE(LEFT(EXPORT!E344,2),"/",MID(EXPORT!E344,4,2),"/",MID(EXPORT!E344,9,2)),TODAY()),0)</f>
        <v>0</v>
      </c>
      <c r="N344" s="7" t="n">
        <f aca="false">IFERROR(J344/M344*30,0)</f>
        <v>0</v>
      </c>
      <c r="O344" s="9" t="e">
        <f aca="false">MAX(N344-0.5,0)*100*MAX(ABS(L344)-20,0)*2*IF(IF(M344&gt;=384,0,M344)&gt;0,(384-M344)/384,0)*10000</f>
        <v>#VALUE!</v>
      </c>
    </row>
    <row r="345" customFormat="false" ht="12.8" hidden="false" customHeight="false" outlineLevel="0" collapsed="false">
      <c r="A345" s="11" t="n">
        <f aca="false">EXPORT!A345</f>
        <v>0</v>
      </c>
      <c r="B345" s="11" t="n">
        <f aca="false">EXPORT!B345</f>
        <v>0</v>
      </c>
      <c r="C345" s="11" t="str">
        <f aca="false">LEFT(EXPORT!C345,4)</f>
        <v/>
      </c>
      <c r="D345" s="11" t="str">
        <f aca="false">LEFT(EXPORT!D345,4)</f>
        <v/>
      </c>
      <c r="E345" s="6" t="str">
        <f aca="false">CONCATENATE(MID(EXPORT!E345,7,4),"/",MID(EXPORT!E345,4,2),"/",LEFT(EXPORT!E345,2))</f>
        <v>//</v>
      </c>
      <c r="F345" s="11" t="n">
        <f aca="false">EXPORT!G345</f>
        <v>0</v>
      </c>
      <c r="G345" s="11" t="n">
        <f aca="false">EXPORT!H345</f>
        <v>0</v>
      </c>
      <c r="H345" s="12" t="n">
        <f aca="false">IFERROR(D345/100,0)</f>
        <v>0</v>
      </c>
      <c r="I345" s="8" t="e">
        <f aca="false">(C345/100)/F345-1</f>
        <v>#VALUE!</v>
      </c>
      <c r="J345" s="8" t="e">
        <f aca="false">H345/F345-1</f>
        <v>#DIV/0!</v>
      </c>
      <c r="K345" s="11" t="str">
        <f aca="false">LEFT(EXPORT!F345,4)</f>
        <v/>
      </c>
      <c r="L345" s="8" t="e">
        <f aca="false">(C345/100)/(K345/100)-1</f>
        <v>#VALUE!</v>
      </c>
      <c r="M345" s="5" t="n">
        <f aca="true">IFERROR(_xlfn.DAYS(CONCATENATE(LEFT(EXPORT!E345,2),"/",MID(EXPORT!E345,4,2),"/",MID(EXPORT!E345,9,2)),TODAY()),0)</f>
        <v>0</v>
      </c>
      <c r="N345" s="7" t="n">
        <f aca="false">IFERROR(J345/M345*30,0)</f>
        <v>0</v>
      </c>
      <c r="O345" s="9" t="e">
        <f aca="false">MAX(N345-0.5,0)*100*MAX(ABS(L345)-20,0)*2*IF(IF(M345&gt;=384,0,M345)&gt;0,(384-M345)/384,0)*10000</f>
        <v>#VALUE!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13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8" t="e">
        <f aca="false">(C346/100)/F346-1</f>
        <v>#VALUE!</v>
      </c>
      <c r="J346" s="8" t="e">
        <f aca="false">H346/F346-1</f>
        <v>#DIV/0!</v>
      </c>
      <c r="K346" s="5" t="str">
        <f aca="false">LEFT(EXPORT!F346,4)</f>
        <v/>
      </c>
      <c r="L346" s="8" t="e">
        <f aca="false">(C346/100)/(K346/100)-1</f>
        <v>#VALUE!</v>
      </c>
      <c r="M346" s="5" t="n">
        <f aca="true">IFERROR(_xlfn.DAYS(CONCATENATE(LEFT(EXPORT!E346,2),"/",MID(EXPORT!E346,4,2),"/",MID(EXPORT!E346,9,2)),TODAY()),0)</f>
        <v>0</v>
      </c>
      <c r="N346" s="7" t="n">
        <f aca="false">IFERROR(J346/M346*30,0)</f>
        <v>0</v>
      </c>
      <c r="O346" s="9" t="e">
        <f aca="false">MAX(N346-0.5,0)*100*MAX(ABS(L346)-20,0)*2*IF(IF(M346&gt;=384,0,M346)&gt;0,(384-M346)/384,0)*10000</f>
        <v>#VALUE!</v>
      </c>
    </row>
    <row r="347" customFormat="false" ht="12.8" hidden="false" customHeight="false" outlineLevel="0" collapsed="false">
      <c r="A347" s="11" t="n">
        <f aca="false">EXPORT!A347</f>
        <v>0</v>
      </c>
      <c r="B347" s="11" t="n">
        <f aca="false">EXPORT!B347</f>
        <v>0</v>
      </c>
      <c r="C347" s="11" t="str">
        <f aca="false">LEFT(EXPORT!C347,4)</f>
        <v/>
      </c>
      <c r="D347" s="11" t="str">
        <f aca="false">LEFT(EXPORT!D347,4)</f>
        <v/>
      </c>
      <c r="E347" s="6" t="str">
        <f aca="false">CONCATENATE(MID(EXPORT!E347,7,4),"/",MID(EXPORT!E347,4,2),"/",LEFT(EXPORT!E347,2))</f>
        <v>//</v>
      </c>
      <c r="F347" s="11" t="n">
        <f aca="false">EXPORT!G347</f>
        <v>0</v>
      </c>
      <c r="G347" s="11" t="n">
        <f aca="false">EXPORT!H347</f>
        <v>0</v>
      </c>
      <c r="H347" s="12" t="n">
        <f aca="false">IFERROR(D347/100,0)</f>
        <v>0</v>
      </c>
      <c r="I347" s="8" t="e">
        <f aca="false">(C347/100)/F347-1</f>
        <v>#VALUE!</v>
      </c>
      <c r="J347" s="8" t="e">
        <f aca="false">H347/F347-1</f>
        <v>#DIV/0!</v>
      </c>
      <c r="K347" s="11" t="str">
        <f aca="false">LEFT(EXPORT!F347,4)</f>
        <v/>
      </c>
      <c r="L347" s="8" t="e">
        <f aca="false">(C347/100)/(K347/100)-1</f>
        <v>#VALUE!</v>
      </c>
      <c r="M347" s="5" t="n">
        <f aca="true">IFERROR(_xlfn.DAYS(CONCATENATE(LEFT(EXPORT!E347,2),"/",MID(EXPORT!E347,4,2),"/",MID(EXPORT!E347,9,2)),TODAY()),0)</f>
        <v>0</v>
      </c>
      <c r="N347" s="7" t="n">
        <f aca="false">IFERROR(J347/M347*30,0)</f>
        <v>0</v>
      </c>
      <c r="O347" s="9" t="e">
        <f aca="false">MAX(N347-0.5,0)*100*MAX(ABS(L347)-20,0)*2*IF(IF(M347&gt;=384,0,M347)&gt;0,(384-M347)/384,0)*10000</f>
        <v>#VALUE!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13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8" t="e">
        <f aca="false">(C348/100)/F348-1</f>
        <v>#VALUE!</v>
      </c>
      <c r="J348" s="8" t="e">
        <f aca="false">H348/F348-1</f>
        <v>#DIV/0!</v>
      </c>
      <c r="K348" s="5" t="str">
        <f aca="false">LEFT(EXPORT!F348,4)</f>
        <v/>
      </c>
      <c r="L348" s="8" t="e">
        <f aca="false">(C348/100)/(K348/100)-1</f>
        <v>#VALUE!</v>
      </c>
      <c r="M348" s="5" t="n">
        <f aca="true">IFERROR(_xlfn.DAYS(CONCATENATE(LEFT(EXPORT!E348,2),"/",MID(EXPORT!E348,4,2),"/",MID(EXPORT!E348,9,2)),TODAY()),0)</f>
        <v>0</v>
      </c>
      <c r="N348" s="7" t="n">
        <f aca="false">IFERROR(J348/M348*30,0)</f>
        <v>0</v>
      </c>
      <c r="O348" s="9" t="e">
        <f aca="false">MAX(N348-0.5,0)*100*MAX(ABS(L348)-20,0)*2*IF(IF(M348&gt;=384,0,M348)&gt;0,(384-M348)/384,0)*10000</f>
        <v>#VALUE!</v>
      </c>
    </row>
    <row r="349" customFormat="false" ht="12.8" hidden="false" customHeight="false" outlineLevel="0" collapsed="false">
      <c r="A349" s="11" t="n">
        <f aca="false">EXPORT!A349</f>
        <v>0</v>
      </c>
      <c r="B349" s="11" t="n">
        <f aca="false">EXPORT!B349</f>
        <v>0</v>
      </c>
      <c r="C349" s="11" t="str">
        <f aca="false">LEFT(EXPORT!C349,4)</f>
        <v/>
      </c>
      <c r="D349" s="11" t="str">
        <f aca="false">LEFT(EXPORT!D349,4)</f>
        <v/>
      </c>
      <c r="E349" s="6" t="str">
        <f aca="false">CONCATENATE(MID(EXPORT!E349,7,4),"/",MID(EXPORT!E349,4,2),"/",LEFT(EXPORT!E349,2))</f>
        <v>//</v>
      </c>
      <c r="F349" s="11" t="n">
        <f aca="false">EXPORT!G349</f>
        <v>0</v>
      </c>
      <c r="G349" s="11" t="n">
        <f aca="false">EXPORT!H349</f>
        <v>0</v>
      </c>
      <c r="H349" s="12" t="n">
        <f aca="false">IFERROR(D349/100,0)</f>
        <v>0</v>
      </c>
      <c r="I349" s="8" t="e">
        <f aca="false">(C349/100)/F349-1</f>
        <v>#VALUE!</v>
      </c>
      <c r="J349" s="8" t="e">
        <f aca="false">H349/F349-1</f>
        <v>#DIV/0!</v>
      </c>
      <c r="K349" s="11" t="str">
        <f aca="false">LEFT(EXPORT!F349,4)</f>
        <v/>
      </c>
      <c r="L349" s="8" t="e">
        <f aca="false">(C349/100)/(K349/100)-1</f>
        <v>#VALUE!</v>
      </c>
      <c r="M349" s="5" t="n">
        <f aca="true">IFERROR(_xlfn.DAYS(CONCATENATE(LEFT(EXPORT!E349,2),"/",MID(EXPORT!E349,4,2),"/",MID(EXPORT!E349,9,2)),TODAY()),0)</f>
        <v>0</v>
      </c>
      <c r="N349" s="7" t="n">
        <f aca="false">IFERROR(J349/M349*30,0)</f>
        <v>0</v>
      </c>
      <c r="O349" s="9" t="e">
        <f aca="false">MAX(N349-0.5,0)*100*MAX(ABS(L349)-20,0)*2*IF(IF(M349&gt;=384,0,M349)&gt;0,(384-M349)/384,0)*10000</f>
        <v>#VALUE!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13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8" t="e">
        <f aca="false">(C350/100)/F350-1</f>
        <v>#VALUE!</v>
      </c>
      <c r="J350" s="8" t="e">
        <f aca="false">H350/F350-1</f>
        <v>#DIV/0!</v>
      </c>
      <c r="K350" s="5" t="str">
        <f aca="false">LEFT(EXPORT!F350,4)</f>
        <v/>
      </c>
      <c r="L350" s="8" t="e">
        <f aca="false">(C350/100)/(K350/100)-1</f>
        <v>#VALUE!</v>
      </c>
      <c r="M350" s="5" t="n">
        <f aca="true">IFERROR(_xlfn.DAYS(CONCATENATE(LEFT(EXPORT!E350,2),"/",MID(EXPORT!E350,4,2),"/",MID(EXPORT!E350,9,2)),TODAY()),0)</f>
        <v>0</v>
      </c>
      <c r="N350" s="7" t="n">
        <f aca="false">IFERROR(J350/M350*30,0)</f>
        <v>0</v>
      </c>
      <c r="O350" s="9" t="e">
        <f aca="false">MAX(N350-0.5,0)*100*MAX(ABS(L350)-20,0)*2*IF(IF(M350&gt;=384,0,M350)&gt;0,(384-M350)/384,0)*10000</f>
        <v>#VALUE!</v>
      </c>
    </row>
    <row r="351" customFormat="false" ht="12.8" hidden="false" customHeight="false" outlineLevel="0" collapsed="false">
      <c r="A351" s="11" t="n">
        <f aca="false">EXPORT!A351</f>
        <v>0</v>
      </c>
      <c r="B351" s="11" t="n">
        <f aca="false">EXPORT!B351</f>
        <v>0</v>
      </c>
      <c r="C351" s="11" t="str">
        <f aca="false">LEFT(EXPORT!C351,4)</f>
        <v/>
      </c>
      <c r="D351" s="11" t="str">
        <f aca="false">LEFT(EXPORT!D351,4)</f>
        <v/>
      </c>
      <c r="E351" s="6" t="str">
        <f aca="false">CONCATENATE(MID(EXPORT!E351,7,4),"/",MID(EXPORT!E351,4,2),"/",LEFT(EXPORT!E351,2))</f>
        <v>//</v>
      </c>
      <c r="F351" s="11" t="n">
        <f aca="false">EXPORT!G351</f>
        <v>0</v>
      </c>
      <c r="G351" s="11" t="n">
        <f aca="false">EXPORT!H351</f>
        <v>0</v>
      </c>
      <c r="H351" s="12" t="n">
        <f aca="false">IFERROR(D351/100,0)</f>
        <v>0</v>
      </c>
      <c r="I351" s="8" t="e">
        <f aca="false">(C351/100)/F351-1</f>
        <v>#VALUE!</v>
      </c>
      <c r="J351" s="8" t="e">
        <f aca="false">H351/F351-1</f>
        <v>#DIV/0!</v>
      </c>
      <c r="K351" s="11" t="str">
        <f aca="false">LEFT(EXPORT!F351,4)</f>
        <v/>
      </c>
      <c r="L351" s="8" t="e">
        <f aca="false">(C351/100)/(K351/100)-1</f>
        <v>#VALUE!</v>
      </c>
      <c r="M351" s="5" t="n">
        <f aca="true">IFERROR(_xlfn.DAYS(CONCATENATE(LEFT(EXPORT!E351,2),"/",MID(EXPORT!E351,4,2),"/",MID(EXPORT!E351,9,2)),TODAY()),0)</f>
        <v>0</v>
      </c>
      <c r="N351" s="7" t="n">
        <f aca="false">IFERROR(J351/M351*30,0)</f>
        <v>0</v>
      </c>
      <c r="O351" s="9" t="e">
        <f aca="false">MAX(N351-0.5,0)*100*MAX(ABS(L351)-20,0)*2*IF(IF(M351&gt;=384,0,M351)&gt;0,(384-M351)/384,0)*10000</f>
        <v>#VALUE!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13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8" t="e">
        <f aca="false">(C352/100)/F352-1</f>
        <v>#VALUE!</v>
      </c>
      <c r="J352" s="8" t="e">
        <f aca="false">H352/F352-1</f>
        <v>#DIV/0!</v>
      </c>
      <c r="K352" s="5" t="str">
        <f aca="false">LEFT(EXPORT!F352,4)</f>
        <v/>
      </c>
      <c r="L352" s="8" t="e">
        <f aca="false">(C352/100)/(K352/100)-1</f>
        <v>#VALUE!</v>
      </c>
      <c r="M352" s="5" t="n">
        <f aca="true">IFERROR(_xlfn.DAYS(CONCATENATE(LEFT(EXPORT!E352,2),"/",MID(EXPORT!E352,4,2),"/",MID(EXPORT!E352,9,2)),TODAY()),0)</f>
        <v>0</v>
      </c>
      <c r="N352" s="7" t="n">
        <f aca="false">IFERROR(J352/M352*30,0)</f>
        <v>0</v>
      </c>
      <c r="O352" s="9" t="e">
        <f aca="false">MAX(N352-0.5,0)*100*MAX(ABS(L352)-20,0)*2*IF(IF(M352&gt;=384,0,M352)&gt;0,(384-M352)/384,0)*10000</f>
        <v>#VALUE!</v>
      </c>
    </row>
    <row r="353" customFormat="false" ht="12.8" hidden="false" customHeight="false" outlineLevel="0" collapsed="false">
      <c r="A353" s="11" t="n">
        <f aca="false">EXPORT!A353</f>
        <v>0</v>
      </c>
      <c r="B353" s="11" t="n">
        <f aca="false">EXPORT!B353</f>
        <v>0</v>
      </c>
      <c r="C353" s="11" t="str">
        <f aca="false">LEFT(EXPORT!C353,4)</f>
        <v/>
      </c>
      <c r="D353" s="11" t="str">
        <f aca="false">LEFT(EXPORT!D353,4)</f>
        <v/>
      </c>
      <c r="E353" s="6" t="str">
        <f aca="false">CONCATENATE(MID(EXPORT!E353,7,4),"/",MID(EXPORT!E353,4,2),"/",LEFT(EXPORT!E353,2))</f>
        <v>//</v>
      </c>
      <c r="F353" s="11" t="n">
        <f aca="false">EXPORT!G353</f>
        <v>0</v>
      </c>
      <c r="G353" s="11" t="n">
        <f aca="false">EXPORT!H353</f>
        <v>0</v>
      </c>
      <c r="H353" s="12" t="n">
        <f aca="false">IFERROR(D353/100,0)</f>
        <v>0</v>
      </c>
      <c r="I353" s="8" t="e">
        <f aca="false">(C353/100)/F353-1</f>
        <v>#VALUE!</v>
      </c>
      <c r="J353" s="8" t="e">
        <f aca="false">H353/F353-1</f>
        <v>#DIV/0!</v>
      </c>
      <c r="K353" s="11" t="str">
        <f aca="false">LEFT(EXPORT!F353,4)</f>
        <v/>
      </c>
      <c r="L353" s="8" t="e">
        <f aca="false">(C353/100)/(K353/100)-1</f>
        <v>#VALUE!</v>
      </c>
      <c r="M353" s="5" t="n">
        <f aca="true">IFERROR(_xlfn.DAYS(CONCATENATE(LEFT(EXPORT!E353,2),"/",MID(EXPORT!E353,4,2),"/",MID(EXPORT!E353,9,2)),TODAY()),0)</f>
        <v>0</v>
      </c>
      <c r="N353" s="7" t="n">
        <f aca="false">IFERROR(J353/M353*30,0)</f>
        <v>0</v>
      </c>
      <c r="O353" s="9" t="e">
        <f aca="false">MAX(N353-0.5,0)*100*MAX(ABS(L353)-20,0)*2*IF(IF(M353&gt;=384,0,M353)&gt;0,(384-M353)/384,0)*10000</f>
        <v>#VALUE!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13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8" t="e">
        <f aca="false">(C354/100)/F354-1</f>
        <v>#VALUE!</v>
      </c>
      <c r="J354" s="8" t="e">
        <f aca="false">H354/F354-1</f>
        <v>#DIV/0!</v>
      </c>
      <c r="K354" s="5" t="str">
        <f aca="false">LEFT(EXPORT!F354,4)</f>
        <v/>
      </c>
      <c r="L354" s="8" t="e">
        <f aca="false">(C354/100)/(K354/100)-1</f>
        <v>#VALUE!</v>
      </c>
      <c r="M354" s="5" t="n">
        <f aca="true">IFERROR(_xlfn.DAYS(CONCATENATE(LEFT(EXPORT!E354,2),"/",MID(EXPORT!E354,4,2),"/",MID(EXPORT!E354,9,2)),TODAY()),0)</f>
        <v>0</v>
      </c>
      <c r="N354" s="7" t="n">
        <f aca="false">IFERROR(J354/M354*30,0)</f>
        <v>0</v>
      </c>
      <c r="O354" s="9" t="e">
        <f aca="false">MAX(N354-0.5,0)*100*MAX(ABS(L354)-20,0)*2*IF(IF(M354&gt;=384,0,M354)&gt;0,(384-M354)/384,0)*10000</f>
        <v>#VALUE!</v>
      </c>
    </row>
    <row r="355" customFormat="false" ht="12.8" hidden="false" customHeight="false" outlineLevel="0" collapsed="false">
      <c r="A355" s="11" t="n">
        <f aca="false">EXPORT!A355</f>
        <v>0</v>
      </c>
      <c r="B355" s="11" t="n">
        <f aca="false">EXPORT!B355</f>
        <v>0</v>
      </c>
      <c r="C355" s="11" t="str">
        <f aca="false">LEFT(EXPORT!C355,4)</f>
        <v/>
      </c>
      <c r="D355" s="11" t="str">
        <f aca="false">LEFT(EXPORT!D355,4)</f>
        <v/>
      </c>
      <c r="E355" s="6" t="str">
        <f aca="false">CONCATENATE(MID(EXPORT!E355,7,4),"/",MID(EXPORT!E355,4,2),"/",LEFT(EXPORT!E355,2))</f>
        <v>//</v>
      </c>
      <c r="F355" s="11" t="n">
        <f aca="false">EXPORT!G355</f>
        <v>0</v>
      </c>
      <c r="G355" s="11" t="n">
        <f aca="false">EXPORT!H355</f>
        <v>0</v>
      </c>
      <c r="H355" s="12" t="n">
        <f aca="false">IFERROR(D355/100,0)</f>
        <v>0</v>
      </c>
      <c r="I355" s="8" t="e">
        <f aca="false">(C355/100)/F355-1</f>
        <v>#VALUE!</v>
      </c>
      <c r="J355" s="8" t="e">
        <f aca="false">H355/F355-1</f>
        <v>#DIV/0!</v>
      </c>
      <c r="K355" s="11" t="str">
        <f aca="false">LEFT(EXPORT!F355,4)</f>
        <v/>
      </c>
      <c r="L355" s="8" t="e">
        <f aca="false">(C355/100)/(K355/100)-1</f>
        <v>#VALUE!</v>
      </c>
      <c r="M355" s="5" t="n">
        <f aca="true">IFERROR(_xlfn.DAYS(CONCATENATE(LEFT(EXPORT!E355,2),"/",MID(EXPORT!E355,4,2),"/",MID(EXPORT!E355,9,2)),TODAY()),0)</f>
        <v>0</v>
      </c>
      <c r="N355" s="7" t="n">
        <f aca="false">IFERROR(J355/M355*30,0)</f>
        <v>0</v>
      </c>
      <c r="O355" s="9" t="e">
        <f aca="false">MAX(N355-0.5,0)*100*MAX(ABS(L355)-20,0)*2*IF(IF(M355&gt;=384,0,M355)&gt;0,(384-M355)/384,0)*10000</f>
        <v>#VALUE!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13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8" t="e">
        <f aca="false">(C356/100)/F356-1</f>
        <v>#VALUE!</v>
      </c>
      <c r="J356" s="8" t="e">
        <f aca="false">H356/F356-1</f>
        <v>#DIV/0!</v>
      </c>
      <c r="K356" s="5" t="str">
        <f aca="false">LEFT(EXPORT!F356,4)</f>
        <v/>
      </c>
      <c r="L356" s="8" t="e">
        <f aca="false">(C356/100)/(K356/100)-1</f>
        <v>#VALUE!</v>
      </c>
      <c r="M356" s="5" t="n">
        <f aca="true">IFERROR(_xlfn.DAYS(CONCATENATE(LEFT(EXPORT!E356,2),"/",MID(EXPORT!E356,4,2),"/",MID(EXPORT!E356,9,2)),TODAY()),0)</f>
        <v>0</v>
      </c>
      <c r="N356" s="7" t="n">
        <f aca="false">IFERROR(J356/M356*30,0)</f>
        <v>0</v>
      </c>
      <c r="O356" s="9" t="e">
        <f aca="false">MAX(N356-0.5,0)*100*MAX(ABS(L356)-20,0)*2*IF(IF(M356&gt;=384,0,M356)&gt;0,(384-M356)/384,0)*10000</f>
        <v>#VALUE!</v>
      </c>
    </row>
    <row r="357" customFormat="false" ht="12.8" hidden="false" customHeight="false" outlineLevel="0" collapsed="false">
      <c r="A357" s="11" t="n">
        <f aca="false">EXPORT!A357</f>
        <v>0</v>
      </c>
      <c r="B357" s="11" t="n">
        <f aca="false">EXPORT!B357</f>
        <v>0</v>
      </c>
      <c r="C357" s="11" t="str">
        <f aca="false">LEFT(EXPORT!C357,4)</f>
        <v/>
      </c>
      <c r="D357" s="11" t="str">
        <f aca="false">LEFT(EXPORT!D357,4)</f>
        <v/>
      </c>
      <c r="E357" s="6" t="str">
        <f aca="false">CONCATENATE(MID(EXPORT!E357,7,4),"/",MID(EXPORT!E357,4,2),"/",LEFT(EXPORT!E357,2))</f>
        <v>//</v>
      </c>
      <c r="F357" s="11" t="n">
        <f aca="false">EXPORT!G357</f>
        <v>0</v>
      </c>
      <c r="G357" s="11" t="n">
        <f aca="false">EXPORT!H357</f>
        <v>0</v>
      </c>
      <c r="H357" s="12" t="n">
        <f aca="false">IFERROR(D357/100,0)</f>
        <v>0</v>
      </c>
      <c r="I357" s="8" t="e">
        <f aca="false">(C357/100)/F357-1</f>
        <v>#VALUE!</v>
      </c>
      <c r="J357" s="8" t="e">
        <f aca="false">H357/F357-1</f>
        <v>#DIV/0!</v>
      </c>
      <c r="K357" s="11" t="str">
        <f aca="false">LEFT(EXPORT!F357,4)</f>
        <v/>
      </c>
      <c r="L357" s="8" t="e">
        <f aca="false">(C357/100)/(K357/100)-1</f>
        <v>#VALUE!</v>
      </c>
      <c r="M357" s="5" t="n">
        <f aca="true">IFERROR(_xlfn.DAYS(CONCATENATE(LEFT(EXPORT!E357,2),"/",MID(EXPORT!E357,4,2),"/",MID(EXPORT!E357,9,2)),TODAY()),0)</f>
        <v>0</v>
      </c>
      <c r="N357" s="7" t="n">
        <f aca="false">IFERROR(J357/M357*30,0)</f>
        <v>0</v>
      </c>
      <c r="O357" s="9" t="e">
        <f aca="false">MAX(N357-0.5,0)*100*MAX(ABS(L357)-20,0)*2*IF(IF(M357&gt;=384,0,M357)&gt;0,(384-M357)/384,0)*10000</f>
        <v>#VALUE!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13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8" t="e">
        <f aca="false">(C358/100)/F358-1</f>
        <v>#VALUE!</v>
      </c>
      <c r="J358" s="8" t="e">
        <f aca="false">H358/F358-1</f>
        <v>#DIV/0!</v>
      </c>
      <c r="K358" s="5" t="str">
        <f aca="false">LEFT(EXPORT!F358,4)</f>
        <v/>
      </c>
      <c r="L358" s="8" t="e">
        <f aca="false">(C358/100)/(K358/100)-1</f>
        <v>#VALUE!</v>
      </c>
      <c r="M358" s="5" t="n">
        <f aca="true">IFERROR(_xlfn.DAYS(CONCATENATE(LEFT(EXPORT!E358,2),"/",MID(EXPORT!E358,4,2),"/",MID(EXPORT!E358,9,2)),TODAY()),0)</f>
        <v>0</v>
      </c>
      <c r="N358" s="7" t="n">
        <f aca="false">IFERROR(J358/M358*30,0)</f>
        <v>0</v>
      </c>
      <c r="O358" s="9" t="e">
        <f aca="false">MAX(N358-0.5,0)*100*MAX(ABS(L358)-20,0)*2*IF(IF(M358&gt;=384,0,M358)&gt;0,(384-M358)/384,0)*10000</f>
        <v>#VALUE!</v>
      </c>
    </row>
    <row r="359" customFormat="false" ht="12.8" hidden="false" customHeight="false" outlineLevel="0" collapsed="false">
      <c r="A359" s="11" t="n">
        <f aca="false">EXPORT!A359</f>
        <v>0</v>
      </c>
      <c r="B359" s="11" t="n">
        <f aca="false">EXPORT!B359</f>
        <v>0</v>
      </c>
      <c r="C359" s="11" t="str">
        <f aca="false">LEFT(EXPORT!C359,4)</f>
        <v/>
      </c>
      <c r="D359" s="11" t="str">
        <f aca="false">LEFT(EXPORT!D359,4)</f>
        <v/>
      </c>
      <c r="E359" s="6" t="str">
        <f aca="false">CONCATENATE(MID(EXPORT!E359,7,4),"/",MID(EXPORT!E359,4,2),"/",LEFT(EXPORT!E359,2))</f>
        <v>//</v>
      </c>
      <c r="F359" s="11" t="n">
        <f aca="false">EXPORT!G359</f>
        <v>0</v>
      </c>
      <c r="G359" s="11" t="n">
        <f aca="false">EXPORT!H359</f>
        <v>0</v>
      </c>
      <c r="H359" s="12" t="n">
        <f aca="false">IFERROR(D359/100,0)</f>
        <v>0</v>
      </c>
      <c r="I359" s="8" t="e">
        <f aca="false">(C359/100)/F359-1</f>
        <v>#VALUE!</v>
      </c>
      <c r="J359" s="8" t="e">
        <f aca="false">H359/F359-1</f>
        <v>#DIV/0!</v>
      </c>
      <c r="K359" s="11" t="str">
        <f aca="false">LEFT(EXPORT!F359,4)</f>
        <v/>
      </c>
      <c r="L359" s="8" t="e">
        <f aca="false">(C359/100)/(K359/100)-1</f>
        <v>#VALUE!</v>
      </c>
      <c r="M359" s="5" t="n">
        <f aca="true">IFERROR(_xlfn.DAYS(CONCATENATE(LEFT(EXPORT!E359,2),"/",MID(EXPORT!E359,4,2),"/",MID(EXPORT!E359,9,2)),TODAY()),0)</f>
        <v>0</v>
      </c>
      <c r="N359" s="7" t="n">
        <f aca="false">IFERROR(J359/M359*30,0)</f>
        <v>0</v>
      </c>
      <c r="O359" s="9" t="e">
        <f aca="false">MAX(N359-0.5,0)*100*MAX(ABS(L359)-20,0)*2*IF(IF(M359&gt;=384,0,M359)&gt;0,(384-M359)/384,0)*10000</f>
        <v>#VALUE!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13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8" t="e">
        <f aca="false">(C360/100)/F360-1</f>
        <v>#VALUE!</v>
      </c>
      <c r="J360" s="8" t="e">
        <f aca="false">H360/F360-1</f>
        <v>#DIV/0!</v>
      </c>
      <c r="K360" s="5" t="str">
        <f aca="false">LEFT(EXPORT!F360,4)</f>
        <v/>
      </c>
      <c r="L360" s="8" t="e">
        <f aca="false">(C360/100)/(K360/100)-1</f>
        <v>#VALUE!</v>
      </c>
      <c r="M360" s="5" t="n">
        <f aca="true">IFERROR(_xlfn.DAYS(CONCATENATE(LEFT(EXPORT!E360,2),"/",MID(EXPORT!E360,4,2),"/",MID(EXPORT!E360,9,2)),TODAY()),0)</f>
        <v>0</v>
      </c>
      <c r="N360" s="7" t="n">
        <f aca="false">IFERROR(J360/M360*30,0)</f>
        <v>0</v>
      </c>
      <c r="O360" s="9" t="e">
        <f aca="false">MAX(N360-0.5,0)*100*MAX(ABS(L360)-20,0)*2*IF(IF(M360&gt;=384,0,M360)&gt;0,(384-M360)/384,0)*10000</f>
        <v>#VALUE!</v>
      </c>
    </row>
    <row r="361" customFormat="false" ht="12.8" hidden="false" customHeight="false" outlineLevel="0" collapsed="false">
      <c r="A361" s="11" t="n">
        <f aca="false">EXPORT!A361</f>
        <v>0</v>
      </c>
      <c r="B361" s="11" t="n">
        <f aca="false">EXPORT!B361</f>
        <v>0</v>
      </c>
      <c r="C361" s="11" t="str">
        <f aca="false">LEFT(EXPORT!C361,4)</f>
        <v/>
      </c>
      <c r="D361" s="11" t="str">
        <f aca="false">LEFT(EXPORT!D361,4)</f>
        <v/>
      </c>
      <c r="E361" s="6" t="str">
        <f aca="false">CONCATENATE(MID(EXPORT!E361,7,4),"/",MID(EXPORT!E361,4,2),"/",LEFT(EXPORT!E361,2))</f>
        <v>//</v>
      </c>
      <c r="F361" s="11" t="n">
        <f aca="false">EXPORT!G361</f>
        <v>0</v>
      </c>
      <c r="G361" s="11" t="n">
        <f aca="false">EXPORT!H361</f>
        <v>0</v>
      </c>
      <c r="H361" s="12" t="n">
        <f aca="false">IFERROR(D361/100,0)</f>
        <v>0</v>
      </c>
      <c r="I361" s="8" t="e">
        <f aca="false">(C361/100)/F361-1</f>
        <v>#VALUE!</v>
      </c>
      <c r="J361" s="8" t="e">
        <f aca="false">H361/F361-1</f>
        <v>#DIV/0!</v>
      </c>
      <c r="K361" s="11" t="str">
        <f aca="false">LEFT(EXPORT!F361,4)</f>
        <v/>
      </c>
      <c r="L361" s="8" t="e">
        <f aca="false">(C361/100)/(K361/100)-1</f>
        <v>#VALUE!</v>
      </c>
      <c r="M361" s="5" t="n">
        <f aca="true">IFERROR(_xlfn.DAYS(CONCATENATE(LEFT(EXPORT!E361,2),"/",MID(EXPORT!E361,4,2),"/",MID(EXPORT!E361,9,2)),TODAY()),0)</f>
        <v>0</v>
      </c>
      <c r="N361" s="7" t="n">
        <f aca="false">IFERROR(J361/M361*30,0)</f>
        <v>0</v>
      </c>
      <c r="O361" s="9" t="e">
        <f aca="false">MAX(N361-0.5,0)*100*MAX(ABS(L361)-20,0)*2*IF(IF(M361&gt;=384,0,M361)&gt;0,(384-M361)/384,0)*10000</f>
        <v>#VALUE!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13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8" t="e">
        <f aca="false">(C362/100)/F362-1</f>
        <v>#VALUE!</v>
      </c>
      <c r="J362" s="8" t="e">
        <f aca="false">H362/F362-1</f>
        <v>#DIV/0!</v>
      </c>
      <c r="K362" s="5" t="str">
        <f aca="false">LEFT(EXPORT!F362,4)</f>
        <v/>
      </c>
      <c r="L362" s="8" t="e">
        <f aca="false">(C362/100)/(K362/100)-1</f>
        <v>#VALUE!</v>
      </c>
      <c r="M362" s="5" t="n">
        <f aca="true">IFERROR(_xlfn.DAYS(CONCATENATE(LEFT(EXPORT!E362,2),"/",MID(EXPORT!E362,4,2),"/",MID(EXPORT!E362,9,2)),TODAY()),0)</f>
        <v>0</v>
      </c>
      <c r="N362" s="7" t="n">
        <f aca="false">IFERROR(J362/M362*30,0)</f>
        <v>0</v>
      </c>
      <c r="O362" s="9" t="e">
        <f aca="false">MAX(N362-0.5,0)*100*MAX(ABS(L362)-20,0)*2*IF(IF(M362&gt;=384,0,M362)&gt;0,(384-M362)/384,0)*10000</f>
        <v>#VALUE!</v>
      </c>
    </row>
    <row r="363" customFormat="false" ht="12.8" hidden="false" customHeight="false" outlineLevel="0" collapsed="false">
      <c r="A363" s="11" t="n">
        <f aca="false">EXPORT!A363</f>
        <v>0</v>
      </c>
      <c r="B363" s="11" t="n">
        <f aca="false">EXPORT!B363</f>
        <v>0</v>
      </c>
      <c r="C363" s="11" t="str">
        <f aca="false">LEFT(EXPORT!C363,4)</f>
        <v/>
      </c>
      <c r="D363" s="11" t="str">
        <f aca="false">LEFT(EXPORT!D363,4)</f>
        <v/>
      </c>
      <c r="E363" s="6" t="str">
        <f aca="false">CONCATENATE(MID(EXPORT!E363,7,4),"/",MID(EXPORT!E363,4,2),"/",LEFT(EXPORT!E363,2))</f>
        <v>//</v>
      </c>
      <c r="F363" s="11" t="n">
        <f aca="false">EXPORT!G363</f>
        <v>0</v>
      </c>
      <c r="G363" s="11" t="n">
        <f aca="false">EXPORT!H363</f>
        <v>0</v>
      </c>
      <c r="H363" s="12" t="n">
        <f aca="false">IFERROR(D363/100,0)</f>
        <v>0</v>
      </c>
      <c r="I363" s="8" t="e">
        <f aca="false">(C363/100)/F363-1</f>
        <v>#VALUE!</v>
      </c>
      <c r="J363" s="8" t="e">
        <f aca="false">H363/F363-1</f>
        <v>#DIV/0!</v>
      </c>
      <c r="K363" s="11" t="str">
        <f aca="false">LEFT(EXPORT!F363,4)</f>
        <v/>
      </c>
      <c r="L363" s="8" t="e">
        <f aca="false">(C363/100)/(K363/100)-1</f>
        <v>#VALUE!</v>
      </c>
      <c r="M363" s="5" t="n">
        <f aca="true">IFERROR(_xlfn.DAYS(CONCATENATE(LEFT(EXPORT!E363,2),"/",MID(EXPORT!E363,4,2),"/",MID(EXPORT!E363,9,2)),TODAY()),0)</f>
        <v>0</v>
      </c>
      <c r="N363" s="7" t="n">
        <f aca="false">IFERROR(J363/M363*30,0)</f>
        <v>0</v>
      </c>
      <c r="O363" s="9" t="e">
        <f aca="false">MAX(N363-0.5,0)*100*MAX(ABS(L363)-20,0)*2*IF(IF(M363&gt;=384,0,M363)&gt;0,(384-M363)/384,0)*10000</f>
        <v>#VALUE!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13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8" t="e">
        <f aca="false">(C364/100)/F364-1</f>
        <v>#VALUE!</v>
      </c>
      <c r="J364" s="8" t="e">
        <f aca="false">H364/F364-1</f>
        <v>#DIV/0!</v>
      </c>
      <c r="K364" s="5" t="str">
        <f aca="false">LEFT(EXPORT!F364,4)</f>
        <v/>
      </c>
      <c r="L364" s="8" t="e">
        <f aca="false">(C364/100)/(K364/100)-1</f>
        <v>#VALUE!</v>
      </c>
      <c r="M364" s="5" t="n">
        <f aca="true">IFERROR(_xlfn.DAYS(CONCATENATE(LEFT(EXPORT!E364,2),"/",MID(EXPORT!E364,4,2),"/",MID(EXPORT!E364,9,2)),TODAY()),0)</f>
        <v>0</v>
      </c>
      <c r="N364" s="7" t="n">
        <f aca="false">IFERROR(J364/M364*30,0)</f>
        <v>0</v>
      </c>
      <c r="O364" s="9" t="e">
        <f aca="false">MAX(N364-0.5,0)*100*MAX(ABS(L364)-20,0)*2*IF(IF(M364&gt;=384,0,M364)&gt;0,(384-M364)/384,0)*10000</f>
        <v>#VALUE!</v>
      </c>
    </row>
    <row r="365" customFormat="false" ht="12.8" hidden="false" customHeight="false" outlineLevel="0" collapsed="false">
      <c r="A365" s="11" t="n">
        <f aca="false">EXPORT!A365</f>
        <v>0</v>
      </c>
      <c r="B365" s="11" t="n">
        <f aca="false">EXPORT!B365</f>
        <v>0</v>
      </c>
      <c r="C365" s="11" t="str">
        <f aca="false">LEFT(EXPORT!C365,4)</f>
        <v/>
      </c>
      <c r="D365" s="11" t="str">
        <f aca="false">LEFT(EXPORT!D365,4)</f>
        <v/>
      </c>
      <c r="E365" s="6" t="str">
        <f aca="false">CONCATENATE(MID(EXPORT!E365,7,4),"/",MID(EXPORT!E365,4,2),"/",LEFT(EXPORT!E365,2))</f>
        <v>//</v>
      </c>
      <c r="F365" s="11" t="n">
        <f aca="false">EXPORT!G365</f>
        <v>0</v>
      </c>
      <c r="G365" s="11" t="n">
        <f aca="false">EXPORT!H365</f>
        <v>0</v>
      </c>
      <c r="H365" s="12" t="n">
        <f aca="false">IFERROR(D365/100,0)</f>
        <v>0</v>
      </c>
      <c r="I365" s="8" t="e">
        <f aca="false">(C365/100)/F365-1</f>
        <v>#VALUE!</v>
      </c>
      <c r="J365" s="8" t="e">
        <f aca="false">H365/F365-1</f>
        <v>#DIV/0!</v>
      </c>
      <c r="K365" s="11" t="str">
        <f aca="false">LEFT(EXPORT!F365,4)</f>
        <v/>
      </c>
      <c r="L365" s="8" t="e">
        <f aca="false">(C365/100)/(K365/100)-1</f>
        <v>#VALUE!</v>
      </c>
      <c r="M365" s="5" t="n">
        <f aca="true">IFERROR(_xlfn.DAYS(CONCATENATE(LEFT(EXPORT!E365,2),"/",MID(EXPORT!E365,4,2),"/",MID(EXPORT!E365,9,2)),TODAY()),0)</f>
        <v>0</v>
      </c>
      <c r="N365" s="7" t="n">
        <f aca="false">IFERROR(J365/M365*30,0)</f>
        <v>0</v>
      </c>
      <c r="O365" s="9" t="e">
        <f aca="false">MAX(N365-0.5,0)*100*MAX(ABS(L365)-20,0)*2*IF(IF(M365&gt;=384,0,M365)&gt;0,(384-M365)/384,0)*10000</f>
        <v>#VALUE!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13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8" t="e">
        <f aca="false">(C366/100)/F366-1</f>
        <v>#VALUE!</v>
      </c>
      <c r="J366" s="8" t="e">
        <f aca="false">H366/F366-1</f>
        <v>#DIV/0!</v>
      </c>
      <c r="K366" s="5" t="str">
        <f aca="false">LEFT(EXPORT!F366,4)</f>
        <v/>
      </c>
      <c r="L366" s="8" t="e">
        <f aca="false">(C366/100)/(K366/100)-1</f>
        <v>#VALUE!</v>
      </c>
      <c r="M366" s="5" t="n">
        <f aca="true">IFERROR(_xlfn.DAYS(CONCATENATE(LEFT(EXPORT!E366,2),"/",MID(EXPORT!E366,4,2),"/",MID(EXPORT!E366,9,2)),TODAY()),0)</f>
        <v>0</v>
      </c>
      <c r="N366" s="7" t="n">
        <f aca="false">IFERROR(J366/M366*30,0)</f>
        <v>0</v>
      </c>
      <c r="O366" s="9" t="e">
        <f aca="false">MAX(N366-0.5,0)*100*MAX(ABS(L366)-20,0)*2*IF(IF(M366&gt;=384,0,M366)&gt;0,(384-M366)/384,0)*10000</f>
        <v>#VALUE!</v>
      </c>
    </row>
    <row r="367" customFormat="false" ht="12.8" hidden="false" customHeight="false" outlineLevel="0" collapsed="false">
      <c r="A367" s="11" t="n">
        <f aca="false">EXPORT!A367</f>
        <v>0</v>
      </c>
      <c r="B367" s="11" t="n">
        <f aca="false">EXPORT!B367</f>
        <v>0</v>
      </c>
      <c r="C367" s="11" t="str">
        <f aca="false">LEFT(EXPORT!C367,4)</f>
        <v/>
      </c>
      <c r="D367" s="11" t="str">
        <f aca="false">LEFT(EXPORT!D367,4)</f>
        <v/>
      </c>
      <c r="E367" s="6" t="str">
        <f aca="false">CONCATENATE(MID(EXPORT!E367,7,4),"/",MID(EXPORT!E367,4,2),"/",LEFT(EXPORT!E367,2))</f>
        <v>//</v>
      </c>
      <c r="F367" s="11" t="n">
        <f aca="false">EXPORT!G367</f>
        <v>0</v>
      </c>
      <c r="G367" s="11" t="n">
        <f aca="false">EXPORT!H367</f>
        <v>0</v>
      </c>
      <c r="H367" s="12" t="n">
        <f aca="false">IFERROR(D367/100,0)</f>
        <v>0</v>
      </c>
      <c r="I367" s="8" t="e">
        <f aca="false">(C367/100)/F367-1</f>
        <v>#VALUE!</v>
      </c>
      <c r="J367" s="8" t="e">
        <f aca="false">H367/F367-1</f>
        <v>#DIV/0!</v>
      </c>
      <c r="K367" s="11" t="str">
        <f aca="false">LEFT(EXPORT!F367,4)</f>
        <v/>
      </c>
      <c r="L367" s="8" t="e">
        <f aca="false">(C367/100)/(K367/100)-1</f>
        <v>#VALUE!</v>
      </c>
      <c r="M367" s="5" t="n">
        <f aca="true">IFERROR(_xlfn.DAYS(CONCATENATE(LEFT(EXPORT!E367,2),"/",MID(EXPORT!E367,4,2),"/",MID(EXPORT!E367,9,2)),TODAY()),0)</f>
        <v>0</v>
      </c>
      <c r="N367" s="7" t="n">
        <f aca="false">IFERROR(J367/M367*30,0)</f>
        <v>0</v>
      </c>
      <c r="O367" s="9" t="e">
        <f aca="false">MAX(N367-0.5,0)*100*MAX(ABS(L367)-20,0)*2*IF(IF(M367&gt;=384,0,M367)&gt;0,(384-M367)/384,0)*10000</f>
        <v>#VALUE!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13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8" t="e">
        <f aca="false">(C368/100)/F368-1</f>
        <v>#VALUE!</v>
      </c>
      <c r="J368" s="8" t="e">
        <f aca="false">H368/F368-1</f>
        <v>#DIV/0!</v>
      </c>
      <c r="K368" s="5" t="str">
        <f aca="false">LEFT(EXPORT!F368,4)</f>
        <v/>
      </c>
      <c r="L368" s="8" t="e">
        <f aca="false">(C368/100)/(K368/100)-1</f>
        <v>#VALUE!</v>
      </c>
      <c r="M368" s="5" t="n">
        <f aca="true">IFERROR(_xlfn.DAYS(CONCATENATE(LEFT(EXPORT!E368,2),"/",MID(EXPORT!E368,4,2),"/",MID(EXPORT!E368,9,2)),TODAY()),0)</f>
        <v>0</v>
      </c>
      <c r="N368" s="7" t="n">
        <f aca="false">IFERROR(J368/M368*30,0)</f>
        <v>0</v>
      </c>
      <c r="O368" s="9" t="e">
        <f aca="false">MAX(N368-0.5,0)*100*MAX(ABS(L368)-20,0)*2*IF(IF(M368&gt;=384,0,M368)&gt;0,(384-M368)/384,0)*10000</f>
        <v>#VALUE!</v>
      </c>
    </row>
    <row r="369" customFormat="false" ht="12.8" hidden="false" customHeight="false" outlineLevel="0" collapsed="false">
      <c r="A369" s="11" t="n">
        <f aca="false">EXPORT!A369</f>
        <v>0</v>
      </c>
      <c r="B369" s="11" t="n">
        <f aca="false">EXPORT!B369</f>
        <v>0</v>
      </c>
      <c r="C369" s="11" t="str">
        <f aca="false">LEFT(EXPORT!C369,4)</f>
        <v/>
      </c>
      <c r="D369" s="11" t="str">
        <f aca="false">LEFT(EXPORT!D369,4)</f>
        <v/>
      </c>
      <c r="E369" s="6" t="str">
        <f aca="false">CONCATENATE(MID(EXPORT!E369,7,4),"/",MID(EXPORT!E369,4,2),"/",LEFT(EXPORT!E369,2))</f>
        <v>//</v>
      </c>
      <c r="F369" s="11" t="n">
        <f aca="false">EXPORT!G369</f>
        <v>0</v>
      </c>
      <c r="G369" s="11" t="n">
        <f aca="false">EXPORT!H369</f>
        <v>0</v>
      </c>
      <c r="H369" s="12" t="n">
        <f aca="false">IFERROR(D369/100,0)</f>
        <v>0</v>
      </c>
      <c r="I369" s="8" t="e">
        <f aca="false">(C369/100)/F369-1</f>
        <v>#VALUE!</v>
      </c>
      <c r="J369" s="8" t="e">
        <f aca="false">H369/F369-1</f>
        <v>#DIV/0!</v>
      </c>
      <c r="K369" s="11" t="str">
        <f aca="false">LEFT(EXPORT!F369,4)</f>
        <v/>
      </c>
      <c r="L369" s="8" t="e">
        <f aca="false">(C369/100)/(K369/100)-1</f>
        <v>#VALUE!</v>
      </c>
      <c r="M369" s="5" t="n">
        <f aca="true">IFERROR(_xlfn.DAYS(CONCATENATE(LEFT(EXPORT!E369,2),"/",MID(EXPORT!E369,4,2),"/",MID(EXPORT!E369,9,2)),TODAY()),0)</f>
        <v>0</v>
      </c>
      <c r="N369" s="7" t="n">
        <f aca="false">IFERROR(J369/M369*30,0)</f>
        <v>0</v>
      </c>
      <c r="O369" s="9" t="e">
        <f aca="false">MAX(N369-0.5,0)*100*MAX(ABS(L369)-20,0)*2*IF(IF(M369&gt;=384,0,M369)&gt;0,(384-M369)/384,0)*10000</f>
        <v>#VALUE!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13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8" t="e">
        <f aca="false">(C370/100)/F370-1</f>
        <v>#VALUE!</v>
      </c>
      <c r="J370" s="8" t="e">
        <f aca="false">H370/F370-1</f>
        <v>#DIV/0!</v>
      </c>
      <c r="K370" s="5" t="str">
        <f aca="false">LEFT(EXPORT!F370,4)</f>
        <v/>
      </c>
      <c r="L370" s="8" t="e">
        <f aca="false">(C370/100)/(K370/100)-1</f>
        <v>#VALUE!</v>
      </c>
      <c r="M370" s="5" t="n">
        <f aca="true">IFERROR(_xlfn.DAYS(CONCATENATE(LEFT(EXPORT!E370,2),"/",MID(EXPORT!E370,4,2),"/",MID(EXPORT!E370,9,2)),TODAY()),0)</f>
        <v>0</v>
      </c>
      <c r="N370" s="7" t="n">
        <f aca="false">IFERROR(J370/M370*30,0)</f>
        <v>0</v>
      </c>
      <c r="O370" s="9" t="e">
        <f aca="false">MAX(N370-0.5,0)*100*MAX(ABS(L370)-20,0)*2*IF(IF(M370&gt;=384,0,M370)&gt;0,(384-M370)/384,0)*10000</f>
        <v>#VALUE!</v>
      </c>
    </row>
    <row r="371" customFormat="false" ht="12.8" hidden="false" customHeight="false" outlineLevel="0" collapsed="false">
      <c r="A371" s="11" t="n">
        <f aca="false">EXPORT!A371</f>
        <v>0</v>
      </c>
      <c r="B371" s="11" t="n">
        <f aca="false">EXPORT!B371</f>
        <v>0</v>
      </c>
      <c r="C371" s="11" t="str">
        <f aca="false">LEFT(EXPORT!C371,4)</f>
        <v/>
      </c>
      <c r="D371" s="11" t="str">
        <f aca="false">LEFT(EXPORT!D371,4)</f>
        <v/>
      </c>
      <c r="E371" s="6" t="str">
        <f aca="false">CONCATENATE(MID(EXPORT!E371,7,4),"/",MID(EXPORT!E371,4,2),"/",LEFT(EXPORT!E371,2))</f>
        <v>//</v>
      </c>
      <c r="F371" s="11" t="n">
        <f aca="false">EXPORT!G371</f>
        <v>0</v>
      </c>
      <c r="G371" s="11" t="n">
        <f aca="false">EXPORT!H371</f>
        <v>0</v>
      </c>
      <c r="H371" s="12" t="n">
        <f aca="false">IFERROR(D371/100,0)</f>
        <v>0</v>
      </c>
      <c r="I371" s="8" t="e">
        <f aca="false">(C371/100)/F371-1</f>
        <v>#VALUE!</v>
      </c>
      <c r="J371" s="8" t="e">
        <f aca="false">H371/F371-1</f>
        <v>#DIV/0!</v>
      </c>
      <c r="K371" s="11" t="str">
        <f aca="false">LEFT(EXPORT!F371,4)</f>
        <v/>
      </c>
      <c r="L371" s="8" t="e">
        <f aca="false">(C371/100)/(K371/100)-1</f>
        <v>#VALUE!</v>
      </c>
      <c r="M371" s="5" t="n">
        <f aca="true">IFERROR(_xlfn.DAYS(CONCATENATE(LEFT(EXPORT!E371,2),"/",MID(EXPORT!E371,4,2),"/",MID(EXPORT!E371,9,2)),TODAY()),0)</f>
        <v>0</v>
      </c>
      <c r="N371" s="7" t="n">
        <f aca="false">IFERROR(J371/M371*30,0)</f>
        <v>0</v>
      </c>
      <c r="O371" s="9" t="e">
        <f aca="false">MAX(N371-0.5,0)*100*MAX(ABS(L371)-20,0)*2*IF(IF(M371&gt;=384,0,M371)&gt;0,(384-M371)/384,0)*10000</f>
        <v>#VALUE!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13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8" t="e">
        <f aca="false">(C372/100)/F372-1</f>
        <v>#VALUE!</v>
      </c>
      <c r="J372" s="8" t="e">
        <f aca="false">H372/F372-1</f>
        <v>#DIV/0!</v>
      </c>
      <c r="K372" s="5" t="str">
        <f aca="false">LEFT(EXPORT!F372,4)</f>
        <v/>
      </c>
      <c r="L372" s="8" t="e">
        <f aca="false">(C372/100)/(K372/100)-1</f>
        <v>#VALUE!</v>
      </c>
      <c r="M372" s="5" t="n">
        <f aca="true">IFERROR(_xlfn.DAYS(CONCATENATE(LEFT(EXPORT!E372,2),"/",MID(EXPORT!E372,4,2),"/",MID(EXPORT!E372,9,2)),TODAY()),0)</f>
        <v>0</v>
      </c>
      <c r="N372" s="7" t="n">
        <f aca="false">IFERROR(J372/M372*30,0)</f>
        <v>0</v>
      </c>
      <c r="O372" s="9" t="e">
        <f aca="false">MAX(N372-0.5,0)*100*MAX(ABS(L372)-20,0)*2*IF(IF(M372&gt;=384,0,M372)&gt;0,(384-M372)/384,0)*10000</f>
        <v>#VALUE!</v>
      </c>
    </row>
    <row r="373" customFormat="false" ht="12.8" hidden="false" customHeight="false" outlineLevel="0" collapsed="false">
      <c r="A373" s="11" t="n">
        <f aca="false">EXPORT!A373</f>
        <v>0</v>
      </c>
      <c r="B373" s="11" t="n">
        <f aca="false">EXPORT!B373</f>
        <v>0</v>
      </c>
      <c r="C373" s="11" t="str">
        <f aca="false">LEFT(EXPORT!C373,4)</f>
        <v/>
      </c>
      <c r="D373" s="11" t="str">
        <f aca="false">LEFT(EXPORT!D373,4)</f>
        <v/>
      </c>
      <c r="E373" s="6" t="str">
        <f aca="false">CONCATENATE(MID(EXPORT!E373,7,4),"/",MID(EXPORT!E373,4,2),"/",LEFT(EXPORT!E373,2))</f>
        <v>//</v>
      </c>
      <c r="F373" s="11" t="n">
        <f aca="false">EXPORT!G373</f>
        <v>0</v>
      </c>
      <c r="G373" s="11" t="n">
        <f aca="false">EXPORT!H373</f>
        <v>0</v>
      </c>
      <c r="H373" s="12" t="n">
        <f aca="false">IFERROR(D373/100,0)</f>
        <v>0</v>
      </c>
      <c r="I373" s="8" t="e">
        <f aca="false">(C373/100)/F373-1</f>
        <v>#VALUE!</v>
      </c>
      <c r="J373" s="8" t="e">
        <f aca="false">H373/F373-1</f>
        <v>#DIV/0!</v>
      </c>
      <c r="K373" s="11" t="str">
        <f aca="false">LEFT(EXPORT!F373,4)</f>
        <v/>
      </c>
      <c r="L373" s="8" t="e">
        <f aca="false">(C373/100)/(K373/100)-1</f>
        <v>#VALUE!</v>
      </c>
      <c r="M373" s="5" t="n">
        <f aca="true">IFERROR(_xlfn.DAYS(CONCATENATE(LEFT(EXPORT!E373,2),"/",MID(EXPORT!E373,4,2),"/",MID(EXPORT!E373,9,2)),TODAY()),0)</f>
        <v>0</v>
      </c>
      <c r="N373" s="7" t="n">
        <f aca="false">IFERROR(J373/M373*30,0)</f>
        <v>0</v>
      </c>
      <c r="O373" s="9" t="e">
        <f aca="false">MAX(N373-0.5,0)*100*MAX(ABS(L373)-20,0)*2*IF(IF(M373&gt;=384,0,M373)&gt;0,(384-M373)/384,0)*10000</f>
        <v>#VALUE!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13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8" t="e">
        <f aca="false">(C374/100)/F374-1</f>
        <v>#VALUE!</v>
      </c>
      <c r="J374" s="8" t="e">
        <f aca="false">H374/F374-1</f>
        <v>#DIV/0!</v>
      </c>
      <c r="K374" s="5" t="str">
        <f aca="false">LEFT(EXPORT!F374,4)</f>
        <v/>
      </c>
      <c r="L374" s="8" t="e">
        <f aca="false">(C374/100)/(K374/100)-1</f>
        <v>#VALUE!</v>
      </c>
      <c r="M374" s="5" t="n">
        <f aca="true">IFERROR(_xlfn.DAYS(CONCATENATE(LEFT(EXPORT!E374,2),"/",MID(EXPORT!E374,4,2),"/",MID(EXPORT!E374,9,2)),TODAY()),0)</f>
        <v>0</v>
      </c>
      <c r="N374" s="7" t="n">
        <f aca="false">IFERROR(J374/M374*30,0)</f>
        <v>0</v>
      </c>
      <c r="O374" s="9" t="e">
        <f aca="false">MAX(N374-0.5,0)*100*MAX(ABS(L374)-20,0)*2*IF(IF(M374&gt;=384,0,M374)&gt;0,(384-M374)/384,0)*10000</f>
        <v>#VALUE!</v>
      </c>
    </row>
    <row r="375" customFormat="false" ht="12.8" hidden="false" customHeight="false" outlineLevel="0" collapsed="false">
      <c r="A375" s="11" t="n">
        <f aca="false">EXPORT!A375</f>
        <v>0</v>
      </c>
      <c r="B375" s="11" t="n">
        <f aca="false">EXPORT!B375</f>
        <v>0</v>
      </c>
      <c r="C375" s="11" t="str">
        <f aca="false">LEFT(EXPORT!C375,4)</f>
        <v/>
      </c>
      <c r="D375" s="11" t="str">
        <f aca="false">LEFT(EXPORT!D375,4)</f>
        <v/>
      </c>
      <c r="E375" s="6" t="str">
        <f aca="false">CONCATENATE(MID(EXPORT!E375,7,4),"/",MID(EXPORT!E375,4,2),"/",LEFT(EXPORT!E375,2))</f>
        <v>//</v>
      </c>
      <c r="F375" s="11" t="n">
        <f aca="false">EXPORT!G375</f>
        <v>0</v>
      </c>
      <c r="G375" s="11" t="n">
        <f aca="false">EXPORT!H375</f>
        <v>0</v>
      </c>
      <c r="H375" s="12" t="n">
        <f aca="false">IFERROR(D375/100,0)</f>
        <v>0</v>
      </c>
      <c r="I375" s="8" t="e">
        <f aca="false">(C375/100)/F375-1</f>
        <v>#VALUE!</v>
      </c>
      <c r="J375" s="8" t="e">
        <f aca="false">H375/F375-1</f>
        <v>#DIV/0!</v>
      </c>
      <c r="K375" s="11" t="str">
        <f aca="false">LEFT(EXPORT!F375,4)</f>
        <v/>
      </c>
      <c r="L375" s="8" t="e">
        <f aca="false">(C375/100)/(K375/100)-1</f>
        <v>#VALUE!</v>
      </c>
      <c r="M375" s="5" t="n">
        <f aca="true">IFERROR(_xlfn.DAYS(CONCATENATE(LEFT(EXPORT!E375,2),"/",MID(EXPORT!E375,4,2),"/",MID(EXPORT!E375,9,2)),TODAY()),0)</f>
        <v>0</v>
      </c>
      <c r="N375" s="7" t="n">
        <f aca="false">IFERROR(J375/M375*30,0)</f>
        <v>0</v>
      </c>
      <c r="O375" s="9" t="e">
        <f aca="false">MAX(N375-0.5,0)*100*MAX(ABS(L375)-20,0)*2*IF(IF(M375&gt;=384,0,M375)&gt;0,(384-M375)/384,0)*10000</f>
        <v>#VALUE!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13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8" t="e">
        <f aca="false">(C376/100)/F376-1</f>
        <v>#VALUE!</v>
      </c>
      <c r="J376" s="8" t="e">
        <f aca="false">H376/F376-1</f>
        <v>#DIV/0!</v>
      </c>
      <c r="K376" s="5" t="str">
        <f aca="false">LEFT(EXPORT!F376,4)</f>
        <v/>
      </c>
      <c r="L376" s="8" t="e">
        <f aca="false">(C376/100)/(K376/100)-1</f>
        <v>#VALUE!</v>
      </c>
      <c r="M376" s="5" t="n">
        <f aca="true">IFERROR(_xlfn.DAYS(CONCATENATE(LEFT(EXPORT!E376,2),"/",MID(EXPORT!E376,4,2),"/",MID(EXPORT!E376,9,2)),TODAY()),0)</f>
        <v>0</v>
      </c>
      <c r="N376" s="7" t="n">
        <f aca="false">IFERROR(J376/M376*30,0)</f>
        <v>0</v>
      </c>
      <c r="O376" s="9" t="e">
        <f aca="false">MAX(N376-0.5,0)*100*MAX(ABS(L376)-20,0)*2*IF(IF(M376&gt;=384,0,M376)&gt;0,(384-M376)/384,0)*10000</f>
        <v>#VALUE!</v>
      </c>
    </row>
    <row r="377" customFormat="false" ht="12.8" hidden="false" customHeight="false" outlineLevel="0" collapsed="false">
      <c r="A377" s="11" t="n">
        <f aca="false">EXPORT!A377</f>
        <v>0</v>
      </c>
      <c r="B377" s="11" t="n">
        <f aca="false">EXPORT!B377</f>
        <v>0</v>
      </c>
      <c r="C377" s="11" t="str">
        <f aca="false">LEFT(EXPORT!C377,4)</f>
        <v/>
      </c>
      <c r="D377" s="11" t="str">
        <f aca="false">LEFT(EXPORT!D377,4)</f>
        <v/>
      </c>
      <c r="E377" s="6" t="str">
        <f aca="false">CONCATENATE(MID(EXPORT!E377,7,4),"/",MID(EXPORT!E377,4,2),"/",LEFT(EXPORT!E377,2))</f>
        <v>//</v>
      </c>
      <c r="F377" s="11" t="n">
        <f aca="false">EXPORT!G377</f>
        <v>0</v>
      </c>
      <c r="G377" s="11" t="n">
        <f aca="false">EXPORT!H377</f>
        <v>0</v>
      </c>
      <c r="H377" s="12" t="n">
        <f aca="false">IFERROR(D377/100,0)</f>
        <v>0</v>
      </c>
      <c r="I377" s="8" t="e">
        <f aca="false">(C377/100)/F377-1</f>
        <v>#VALUE!</v>
      </c>
      <c r="J377" s="8" t="e">
        <f aca="false">H377/F377-1</f>
        <v>#DIV/0!</v>
      </c>
      <c r="K377" s="11" t="str">
        <f aca="false">LEFT(EXPORT!F377,4)</f>
        <v/>
      </c>
      <c r="L377" s="8" t="e">
        <f aca="false">(C377/100)/(K377/100)-1</f>
        <v>#VALUE!</v>
      </c>
      <c r="M377" s="5" t="n">
        <f aca="true">IFERROR(_xlfn.DAYS(CONCATENATE(LEFT(EXPORT!E377,2),"/",MID(EXPORT!E377,4,2),"/",MID(EXPORT!E377,9,2)),TODAY()),0)</f>
        <v>0</v>
      </c>
      <c r="N377" s="7" t="n">
        <f aca="false">IFERROR(J377/M377*30,0)</f>
        <v>0</v>
      </c>
      <c r="O377" s="9" t="e">
        <f aca="false">MAX(N377-0.5,0)*100*MAX(ABS(L377)-20,0)*2*IF(IF(M377&gt;=384,0,M377)&gt;0,(384-M377)/384,0)*10000</f>
        <v>#VALUE!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13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8" t="e">
        <f aca="false">(C378/100)/F378-1</f>
        <v>#VALUE!</v>
      </c>
      <c r="J378" s="8" t="e">
        <f aca="false">H378/F378-1</f>
        <v>#DIV/0!</v>
      </c>
      <c r="K378" s="5" t="str">
        <f aca="false">LEFT(EXPORT!F378,4)</f>
        <v/>
      </c>
      <c r="L378" s="8" t="e">
        <f aca="false">(C378/100)/(K378/100)-1</f>
        <v>#VALUE!</v>
      </c>
      <c r="M378" s="5" t="n">
        <f aca="true">IFERROR(_xlfn.DAYS(CONCATENATE(LEFT(EXPORT!E378,2),"/",MID(EXPORT!E378,4,2),"/",MID(EXPORT!E378,9,2)),TODAY()),0)</f>
        <v>0</v>
      </c>
      <c r="N378" s="7" t="n">
        <f aca="false">IFERROR(J378/M378*30,0)</f>
        <v>0</v>
      </c>
      <c r="O378" s="9" t="e">
        <f aca="false">MAX(N378-0.5,0)*100*MAX(ABS(L378)-20,0)*2*IF(IF(M378&gt;=384,0,M378)&gt;0,(384-M378)/384,0)*10000</f>
        <v>#VALUE!</v>
      </c>
    </row>
    <row r="379" customFormat="false" ht="12.8" hidden="false" customHeight="false" outlineLevel="0" collapsed="false">
      <c r="A379" s="11" t="n">
        <f aca="false">EXPORT!A379</f>
        <v>0</v>
      </c>
      <c r="B379" s="11" t="n">
        <f aca="false">EXPORT!B379</f>
        <v>0</v>
      </c>
      <c r="C379" s="11" t="str">
        <f aca="false">LEFT(EXPORT!C379,4)</f>
        <v/>
      </c>
      <c r="D379" s="11" t="str">
        <f aca="false">LEFT(EXPORT!D379,4)</f>
        <v/>
      </c>
      <c r="E379" s="6" t="str">
        <f aca="false">CONCATENATE(MID(EXPORT!E379,7,4),"/",MID(EXPORT!E379,4,2),"/",LEFT(EXPORT!E379,2))</f>
        <v>//</v>
      </c>
      <c r="F379" s="11" t="n">
        <f aca="false">EXPORT!G379</f>
        <v>0</v>
      </c>
      <c r="G379" s="11" t="n">
        <f aca="false">EXPORT!H379</f>
        <v>0</v>
      </c>
      <c r="H379" s="12" t="n">
        <f aca="false">IFERROR(D379/100,0)</f>
        <v>0</v>
      </c>
      <c r="I379" s="8" t="e">
        <f aca="false">(C379/100)/F379-1</f>
        <v>#VALUE!</v>
      </c>
      <c r="J379" s="8" t="e">
        <f aca="false">H379/F379-1</f>
        <v>#DIV/0!</v>
      </c>
      <c r="K379" s="11" t="str">
        <f aca="false">LEFT(EXPORT!F379,4)</f>
        <v/>
      </c>
      <c r="L379" s="8" t="e">
        <f aca="false">(C379/100)/(K379/100)-1</f>
        <v>#VALUE!</v>
      </c>
      <c r="M379" s="5" t="n">
        <f aca="true">IFERROR(_xlfn.DAYS(CONCATENATE(LEFT(EXPORT!E379,2),"/",MID(EXPORT!E379,4,2),"/",MID(EXPORT!E379,9,2)),TODAY()),0)</f>
        <v>0</v>
      </c>
      <c r="N379" s="7" t="n">
        <f aca="false">IFERROR(J379/M379*30,0)</f>
        <v>0</v>
      </c>
      <c r="O379" s="9" t="e">
        <f aca="false">MAX(N379-0.5,0)*100*MAX(ABS(L379)-20,0)*2*IF(IF(M379&gt;=384,0,M379)&gt;0,(384-M379)/384,0)*10000</f>
        <v>#VALUE!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13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8" t="e">
        <f aca="false">(C380/100)/F380-1</f>
        <v>#VALUE!</v>
      </c>
      <c r="J380" s="8" t="e">
        <f aca="false">H380/F380-1</f>
        <v>#DIV/0!</v>
      </c>
      <c r="K380" s="5" t="str">
        <f aca="false">LEFT(EXPORT!F380,4)</f>
        <v/>
      </c>
      <c r="L380" s="8" t="e">
        <f aca="false">(C380/100)/(K380/100)-1</f>
        <v>#VALUE!</v>
      </c>
      <c r="M380" s="5" t="n">
        <f aca="true">IFERROR(_xlfn.DAYS(CONCATENATE(LEFT(EXPORT!E380,2),"/",MID(EXPORT!E380,4,2),"/",MID(EXPORT!E380,9,2)),TODAY()),0)</f>
        <v>0</v>
      </c>
      <c r="N380" s="7" t="n">
        <f aca="false">IFERROR(J380/M380*30,0)</f>
        <v>0</v>
      </c>
      <c r="O380" s="9" t="e">
        <f aca="false">MAX(N380-0.5,0)*100*MAX(ABS(L380)-20,0)*2*IF(IF(M380&gt;=384,0,M380)&gt;0,(384-M380)/384,0)*10000</f>
        <v>#VALUE!</v>
      </c>
    </row>
    <row r="381" customFormat="false" ht="12.8" hidden="false" customHeight="false" outlineLevel="0" collapsed="false">
      <c r="A381" s="11" t="n">
        <f aca="false">EXPORT!A381</f>
        <v>0</v>
      </c>
      <c r="B381" s="11" t="n">
        <f aca="false">EXPORT!B381</f>
        <v>0</v>
      </c>
      <c r="C381" s="11" t="str">
        <f aca="false">LEFT(EXPORT!C381,4)</f>
        <v/>
      </c>
      <c r="D381" s="11" t="str">
        <f aca="false">LEFT(EXPORT!D381,4)</f>
        <v/>
      </c>
      <c r="E381" s="6" t="str">
        <f aca="false">CONCATENATE(MID(EXPORT!E381,7,4),"/",MID(EXPORT!E381,4,2),"/",LEFT(EXPORT!E381,2))</f>
        <v>//</v>
      </c>
      <c r="F381" s="11" t="n">
        <f aca="false">EXPORT!G381</f>
        <v>0</v>
      </c>
      <c r="G381" s="11" t="n">
        <f aca="false">EXPORT!H381</f>
        <v>0</v>
      </c>
      <c r="H381" s="12" t="n">
        <f aca="false">IFERROR(D381/100,0)</f>
        <v>0</v>
      </c>
      <c r="I381" s="8" t="e">
        <f aca="false">(C381/100)/F381-1</f>
        <v>#VALUE!</v>
      </c>
      <c r="J381" s="8" t="e">
        <f aca="false">H381/F381-1</f>
        <v>#DIV/0!</v>
      </c>
      <c r="K381" s="11" t="str">
        <f aca="false">LEFT(EXPORT!F381,4)</f>
        <v/>
      </c>
      <c r="L381" s="8" t="e">
        <f aca="false">(C381/100)/(K381/100)-1</f>
        <v>#VALUE!</v>
      </c>
      <c r="M381" s="5" t="n">
        <f aca="true">IFERROR(_xlfn.DAYS(CONCATENATE(LEFT(EXPORT!E381,2),"/",MID(EXPORT!E381,4,2),"/",MID(EXPORT!E381,9,2)),TODAY()),0)</f>
        <v>0</v>
      </c>
      <c r="N381" s="7" t="n">
        <f aca="false">IFERROR(J381/M381*30,0)</f>
        <v>0</v>
      </c>
      <c r="O381" s="9" t="e">
        <f aca="false">MAX(N381-0.5,0)*100*MAX(ABS(L381)-20,0)*2*IF(IF(M381&gt;=384,0,M381)&gt;0,(384-M381)/384,0)*10000</f>
        <v>#VALUE!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13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8" t="e">
        <f aca="false">(C382/100)/F382-1</f>
        <v>#VALUE!</v>
      </c>
      <c r="J382" s="8" t="e">
        <f aca="false">H382/F382-1</f>
        <v>#DIV/0!</v>
      </c>
      <c r="K382" s="5" t="str">
        <f aca="false">LEFT(EXPORT!F382,4)</f>
        <v/>
      </c>
      <c r="L382" s="8" t="e">
        <f aca="false">(C382/100)/(K382/100)-1</f>
        <v>#VALUE!</v>
      </c>
      <c r="M382" s="5" t="n">
        <f aca="true">IFERROR(_xlfn.DAYS(CONCATENATE(LEFT(EXPORT!E382,2),"/",MID(EXPORT!E382,4,2),"/",MID(EXPORT!E382,9,2)),TODAY()),0)</f>
        <v>0</v>
      </c>
      <c r="N382" s="7" t="n">
        <f aca="false">IFERROR(J382/M382*30,0)</f>
        <v>0</v>
      </c>
      <c r="O382" s="9" t="e">
        <f aca="false">MAX(N382-0.5,0)*100*MAX(ABS(L382)-20,0)*2*IF(IF(M382&gt;=384,0,M382)&gt;0,(384-M382)/384,0)*10000</f>
        <v>#VALUE!</v>
      </c>
    </row>
    <row r="383" customFormat="false" ht="12.8" hidden="false" customHeight="false" outlineLevel="0" collapsed="false">
      <c r="A383" s="11" t="n">
        <f aca="false">EXPORT!A383</f>
        <v>0</v>
      </c>
      <c r="B383" s="11" t="n">
        <f aca="false">EXPORT!B383</f>
        <v>0</v>
      </c>
      <c r="C383" s="11" t="str">
        <f aca="false">LEFT(EXPORT!C383,4)</f>
        <v/>
      </c>
      <c r="D383" s="11" t="str">
        <f aca="false">LEFT(EXPORT!D383,4)</f>
        <v/>
      </c>
      <c r="E383" s="6" t="str">
        <f aca="false">CONCATENATE(MID(EXPORT!E383,7,4),"/",MID(EXPORT!E383,4,2),"/",LEFT(EXPORT!E383,2))</f>
        <v>//</v>
      </c>
      <c r="F383" s="11" t="n">
        <f aca="false">EXPORT!G383</f>
        <v>0</v>
      </c>
      <c r="G383" s="11" t="n">
        <f aca="false">EXPORT!H383</f>
        <v>0</v>
      </c>
      <c r="H383" s="12" t="n">
        <f aca="false">IFERROR(D383/100,0)</f>
        <v>0</v>
      </c>
      <c r="I383" s="8" t="e">
        <f aca="false">(C383/100)/F383-1</f>
        <v>#VALUE!</v>
      </c>
      <c r="J383" s="8" t="e">
        <f aca="false">H383/F383-1</f>
        <v>#DIV/0!</v>
      </c>
      <c r="K383" s="11" t="str">
        <f aca="false">LEFT(EXPORT!F383,4)</f>
        <v/>
      </c>
      <c r="L383" s="8" t="e">
        <f aca="false">(C383/100)/(K383/100)-1</f>
        <v>#VALUE!</v>
      </c>
      <c r="M383" s="5" t="n">
        <f aca="true">IFERROR(_xlfn.DAYS(CONCATENATE(LEFT(EXPORT!E383,2),"/",MID(EXPORT!E383,4,2),"/",MID(EXPORT!E383,9,2)),TODAY()),0)</f>
        <v>0</v>
      </c>
      <c r="N383" s="7" t="n">
        <f aca="false">IFERROR(J383/M383*30,0)</f>
        <v>0</v>
      </c>
      <c r="O383" s="9" t="e">
        <f aca="false">MAX(N383-0.5,0)*100*MAX(ABS(L383)-20,0)*2*IF(IF(M383&gt;=384,0,M383)&gt;0,(384-M383)/384,0)*10000</f>
        <v>#VALUE!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13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8" t="e">
        <f aca="false">(C384/100)/F384-1</f>
        <v>#VALUE!</v>
      </c>
      <c r="J384" s="8" t="e">
        <f aca="false">H384/F384-1</f>
        <v>#DIV/0!</v>
      </c>
      <c r="K384" s="5" t="str">
        <f aca="false">LEFT(EXPORT!F384,4)</f>
        <v/>
      </c>
      <c r="L384" s="8" t="e">
        <f aca="false">(C384/100)/(K384/100)-1</f>
        <v>#VALUE!</v>
      </c>
      <c r="M384" s="5" t="n">
        <f aca="true">IFERROR(_xlfn.DAYS(CONCATENATE(LEFT(EXPORT!E384,2),"/",MID(EXPORT!E384,4,2),"/",MID(EXPORT!E384,9,2)),TODAY()),0)</f>
        <v>0</v>
      </c>
      <c r="N384" s="7" t="n">
        <f aca="false">IFERROR(J384/M384*30,0)</f>
        <v>0</v>
      </c>
      <c r="O384" s="9" t="e">
        <f aca="false">MAX(N384-0.5,0)*100*MAX(ABS(L384)-20,0)*2*IF(IF(M384&gt;=384,0,M384)&gt;0,(384-M384)/384,0)*10000</f>
        <v>#VALUE!</v>
      </c>
    </row>
    <row r="385" customFormat="false" ht="12.8" hidden="false" customHeight="false" outlineLevel="0" collapsed="false">
      <c r="A385" s="11" t="n">
        <f aca="false">EXPORT!A385</f>
        <v>0</v>
      </c>
      <c r="B385" s="11" t="n">
        <f aca="false">EXPORT!B385</f>
        <v>0</v>
      </c>
      <c r="C385" s="11" t="str">
        <f aca="false">LEFT(EXPORT!C385,4)</f>
        <v/>
      </c>
      <c r="D385" s="11" t="str">
        <f aca="false">LEFT(EXPORT!D385,4)</f>
        <v/>
      </c>
      <c r="E385" s="6" t="str">
        <f aca="false">CONCATENATE(MID(EXPORT!E385,7,4),"/",MID(EXPORT!E385,4,2),"/",LEFT(EXPORT!E385,2))</f>
        <v>//</v>
      </c>
      <c r="F385" s="11" t="n">
        <f aca="false">EXPORT!G385</f>
        <v>0</v>
      </c>
      <c r="G385" s="11" t="n">
        <f aca="false">EXPORT!H385</f>
        <v>0</v>
      </c>
      <c r="H385" s="12" t="n">
        <f aca="false">IFERROR(D385/100,0)</f>
        <v>0</v>
      </c>
      <c r="I385" s="8" t="e">
        <f aca="false">(C385/100)/F385-1</f>
        <v>#VALUE!</v>
      </c>
      <c r="J385" s="8" t="e">
        <f aca="false">H385/F385-1</f>
        <v>#DIV/0!</v>
      </c>
      <c r="K385" s="11" t="str">
        <f aca="false">LEFT(EXPORT!F385,4)</f>
        <v/>
      </c>
      <c r="L385" s="8" t="e">
        <f aca="false">(C385/100)/(K385/100)-1</f>
        <v>#VALUE!</v>
      </c>
      <c r="M385" s="5" t="n">
        <f aca="true">IFERROR(_xlfn.DAYS(CONCATENATE(LEFT(EXPORT!E385,2),"/",MID(EXPORT!E385,4,2),"/",MID(EXPORT!E385,9,2)),TODAY()),0)</f>
        <v>0</v>
      </c>
      <c r="N385" s="7" t="n">
        <f aca="false">IFERROR(J385/M385*30,0)</f>
        <v>0</v>
      </c>
      <c r="O385" s="9" t="e">
        <f aca="false">MAX(N385-0.5,0)*100*MAX(ABS(L385)-20,0)*2*IF(IF(M385&gt;=384,0,M385)&gt;0,(384-M385)/384,0)*10000</f>
        <v>#VALUE!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13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8" t="e">
        <f aca="false">(C386/100)/F386-1</f>
        <v>#VALUE!</v>
      </c>
      <c r="J386" s="8" t="e">
        <f aca="false">H386/F386-1</f>
        <v>#DIV/0!</v>
      </c>
      <c r="K386" s="5" t="str">
        <f aca="false">LEFT(EXPORT!F386,4)</f>
        <v/>
      </c>
      <c r="L386" s="8" t="e">
        <f aca="false">(C386/100)/(K386/100)-1</f>
        <v>#VALUE!</v>
      </c>
      <c r="M386" s="5" t="n">
        <f aca="true">IFERROR(_xlfn.DAYS(CONCATENATE(LEFT(EXPORT!E386,2),"/",MID(EXPORT!E386,4,2),"/",MID(EXPORT!E386,9,2)),TODAY()),0)</f>
        <v>0</v>
      </c>
      <c r="N386" s="7" t="n">
        <f aca="false">IFERROR(J386/M386*30,0)</f>
        <v>0</v>
      </c>
      <c r="O386" s="9" t="e">
        <f aca="false">MAX(N386-0.5,0)*100*MAX(ABS(L386)-20,0)*2*IF(IF(M386&gt;=384,0,M386)&gt;0,(384-M386)/384,0)*10000</f>
        <v>#VALUE!</v>
      </c>
    </row>
    <row r="387" customFormat="false" ht="12.8" hidden="false" customHeight="false" outlineLevel="0" collapsed="false">
      <c r="A387" s="11" t="n">
        <f aca="false">EXPORT!A387</f>
        <v>0</v>
      </c>
      <c r="B387" s="11" t="n">
        <f aca="false">EXPORT!B387</f>
        <v>0</v>
      </c>
      <c r="C387" s="11" t="str">
        <f aca="false">LEFT(EXPORT!C387,4)</f>
        <v/>
      </c>
      <c r="D387" s="11" t="str">
        <f aca="false">LEFT(EXPORT!D387,4)</f>
        <v/>
      </c>
      <c r="E387" s="6" t="str">
        <f aca="false">CONCATENATE(MID(EXPORT!E387,7,4),"/",MID(EXPORT!E387,4,2),"/",LEFT(EXPORT!E387,2))</f>
        <v>//</v>
      </c>
      <c r="F387" s="11" t="n">
        <f aca="false">EXPORT!G387</f>
        <v>0</v>
      </c>
      <c r="G387" s="11" t="n">
        <f aca="false">EXPORT!H387</f>
        <v>0</v>
      </c>
      <c r="H387" s="12" t="n">
        <f aca="false">IFERROR(D387/100,0)</f>
        <v>0</v>
      </c>
      <c r="I387" s="8" t="e">
        <f aca="false">(C387/100)/F387-1</f>
        <v>#VALUE!</v>
      </c>
      <c r="J387" s="8" t="e">
        <f aca="false">H387/F387-1</f>
        <v>#DIV/0!</v>
      </c>
      <c r="K387" s="11" t="str">
        <f aca="false">LEFT(EXPORT!F387,4)</f>
        <v/>
      </c>
      <c r="L387" s="8" t="e">
        <f aca="false">(C387/100)/(K387/100)-1</f>
        <v>#VALUE!</v>
      </c>
      <c r="M387" s="5" t="n">
        <f aca="true">IFERROR(_xlfn.DAYS(CONCATENATE(LEFT(EXPORT!E387,2),"/",MID(EXPORT!E387,4,2),"/",MID(EXPORT!E387,9,2)),TODAY()),0)</f>
        <v>0</v>
      </c>
      <c r="N387" s="7" t="n">
        <f aca="false">IFERROR(J387/M387*30,0)</f>
        <v>0</v>
      </c>
      <c r="O387" s="9" t="e">
        <f aca="false">MAX(N387-0.5,0)*100*MAX(ABS(L387)-20,0)*2*IF(IF(M387&gt;=384,0,M387)&gt;0,(384-M387)/384,0)*10000</f>
        <v>#VALUE!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13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8" t="e">
        <f aca="false">(C388/100)/F388-1</f>
        <v>#VALUE!</v>
      </c>
      <c r="J388" s="8" t="e">
        <f aca="false">H388/F388-1</f>
        <v>#DIV/0!</v>
      </c>
      <c r="K388" s="5" t="str">
        <f aca="false">LEFT(EXPORT!F388,4)</f>
        <v/>
      </c>
      <c r="L388" s="8" t="e">
        <f aca="false">(C388/100)/(K388/100)-1</f>
        <v>#VALUE!</v>
      </c>
      <c r="M388" s="5" t="n">
        <f aca="true">IFERROR(_xlfn.DAYS(CONCATENATE(LEFT(EXPORT!E388,2),"/",MID(EXPORT!E388,4,2),"/",MID(EXPORT!E388,9,2)),TODAY()),0)</f>
        <v>0</v>
      </c>
      <c r="N388" s="7" t="n">
        <f aca="false">IFERROR(J388/M388*30,0)</f>
        <v>0</v>
      </c>
      <c r="O388" s="9" t="e">
        <f aca="false">MAX(N388-0.5,0)*100*MAX(ABS(L388)-20,0)*2*IF(IF(M388&gt;=384,0,M388)&gt;0,(384-M388)/384,0)*10000</f>
        <v>#VALUE!</v>
      </c>
    </row>
    <row r="389" customFormat="false" ht="12.8" hidden="false" customHeight="false" outlineLevel="0" collapsed="false">
      <c r="A389" s="11" t="n">
        <f aca="false">EXPORT!A389</f>
        <v>0</v>
      </c>
      <c r="B389" s="11" t="n">
        <f aca="false">EXPORT!B389</f>
        <v>0</v>
      </c>
      <c r="C389" s="11" t="str">
        <f aca="false">LEFT(EXPORT!C389,4)</f>
        <v/>
      </c>
      <c r="D389" s="11" t="str">
        <f aca="false">LEFT(EXPORT!D389,4)</f>
        <v/>
      </c>
      <c r="E389" s="6" t="str">
        <f aca="false">CONCATENATE(MID(EXPORT!E389,7,4),"/",MID(EXPORT!E389,4,2),"/",LEFT(EXPORT!E389,2))</f>
        <v>//</v>
      </c>
      <c r="F389" s="11" t="n">
        <f aca="false">EXPORT!G389</f>
        <v>0</v>
      </c>
      <c r="G389" s="11" t="n">
        <f aca="false">EXPORT!H389</f>
        <v>0</v>
      </c>
      <c r="H389" s="12" t="n">
        <f aca="false">IFERROR(D389/100,0)</f>
        <v>0</v>
      </c>
      <c r="I389" s="8" t="e">
        <f aca="false">(C389/100)/F389-1</f>
        <v>#VALUE!</v>
      </c>
      <c r="J389" s="8" t="e">
        <f aca="false">H389/F389-1</f>
        <v>#DIV/0!</v>
      </c>
      <c r="K389" s="11" t="str">
        <f aca="false">LEFT(EXPORT!F389,4)</f>
        <v/>
      </c>
      <c r="L389" s="8" t="e">
        <f aca="false">(C389/100)/(K389/100)-1</f>
        <v>#VALUE!</v>
      </c>
      <c r="M389" s="5" t="n">
        <f aca="true">IFERROR(_xlfn.DAYS(CONCATENATE(LEFT(EXPORT!E389,2),"/",MID(EXPORT!E389,4,2),"/",MID(EXPORT!E389,9,2)),TODAY()),0)</f>
        <v>0</v>
      </c>
      <c r="N389" s="7" t="n">
        <f aca="false">IFERROR(J389/M389*30,0)</f>
        <v>0</v>
      </c>
      <c r="O389" s="9" t="e">
        <f aca="false">MAX(N389-0.5,0)*100*MAX(ABS(L389)-20,0)*2*IF(IF(M389&gt;=384,0,M389)&gt;0,(384-M389)/384,0)*10000</f>
        <v>#VALUE!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13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8" t="e">
        <f aca="false">(C390/100)/F390-1</f>
        <v>#VALUE!</v>
      </c>
      <c r="J390" s="8" t="e">
        <f aca="false">H390/F390-1</f>
        <v>#DIV/0!</v>
      </c>
      <c r="K390" s="5" t="str">
        <f aca="false">LEFT(EXPORT!F390,4)</f>
        <v/>
      </c>
      <c r="L390" s="8" t="e">
        <f aca="false">(C390/100)/(K390/100)-1</f>
        <v>#VALUE!</v>
      </c>
      <c r="M390" s="5" t="n">
        <f aca="true">IFERROR(_xlfn.DAYS(CONCATENATE(LEFT(EXPORT!E390,2),"/",MID(EXPORT!E390,4,2),"/",MID(EXPORT!E390,9,2)),TODAY()),0)</f>
        <v>0</v>
      </c>
      <c r="N390" s="7" t="n">
        <f aca="false">IFERROR(J390/M390*30,0)</f>
        <v>0</v>
      </c>
      <c r="O390" s="9" t="e">
        <f aca="false">MAX(N390-0.5,0)*100*MAX(ABS(L390)-20,0)*2*IF(IF(M390&gt;=384,0,M390)&gt;0,(384-M390)/384,0)*10000</f>
        <v>#VALUE!</v>
      </c>
    </row>
    <row r="391" customFormat="false" ht="12.8" hidden="false" customHeight="false" outlineLevel="0" collapsed="false">
      <c r="A391" s="11" t="n">
        <f aca="false">EXPORT!A391</f>
        <v>0</v>
      </c>
      <c r="B391" s="11" t="n">
        <f aca="false">EXPORT!B391</f>
        <v>0</v>
      </c>
      <c r="C391" s="11" t="str">
        <f aca="false">LEFT(EXPORT!C391,4)</f>
        <v/>
      </c>
      <c r="D391" s="11" t="str">
        <f aca="false">LEFT(EXPORT!D391,4)</f>
        <v/>
      </c>
      <c r="E391" s="6" t="str">
        <f aca="false">CONCATENATE(MID(EXPORT!E391,7,4),"/",MID(EXPORT!E391,4,2),"/",LEFT(EXPORT!E391,2))</f>
        <v>//</v>
      </c>
      <c r="F391" s="11" t="n">
        <f aca="false">EXPORT!G391</f>
        <v>0</v>
      </c>
      <c r="G391" s="11" t="n">
        <f aca="false">EXPORT!H391</f>
        <v>0</v>
      </c>
      <c r="H391" s="12" t="n">
        <f aca="false">IFERROR(D391/100,0)</f>
        <v>0</v>
      </c>
      <c r="I391" s="8" t="e">
        <f aca="false">(C391/100)/F391-1</f>
        <v>#VALUE!</v>
      </c>
      <c r="J391" s="8" t="e">
        <f aca="false">H391/F391-1</f>
        <v>#DIV/0!</v>
      </c>
      <c r="K391" s="11" t="str">
        <f aca="false">LEFT(EXPORT!F391,4)</f>
        <v/>
      </c>
      <c r="L391" s="8" t="e">
        <f aca="false">(C391/100)/(K391/100)-1</f>
        <v>#VALUE!</v>
      </c>
      <c r="M391" s="5" t="n">
        <f aca="true">IFERROR(_xlfn.DAYS(CONCATENATE(LEFT(EXPORT!E391,2),"/",MID(EXPORT!E391,4,2),"/",MID(EXPORT!E391,9,2)),TODAY()),0)</f>
        <v>0</v>
      </c>
      <c r="N391" s="7" t="n">
        <f aca="false">IFERROR(J391/M391*30,0)</f>
        <v>0</v>
      </c>
      <c r="O391" s="9" t="e">
        <f aca="false">MAX(N391-0.5,0)*100*MAX(ABS(L391)-20,0)*2*IF(IF(M391&gt;=384,0,M391)&gt;0,(384-M391)/384,0)*10000</f>
        <v>#VALUE!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13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8" t="e">
        <f aca="false">(C392/100)/F392-1</f>
        <v>#VALUE!</v>
      </c>
      <c r="J392" s="8" t="e">
        <f aca="false">H392/F392-1</f>
        <v>#DIV/0!</v>
      </c>
      <c r="K392" s="5" t="str">
        <f aca="false">LEFT(EXPORT!F392,4)</f>
        <v/>
      </c>
      <c r="L392" s="8" t="e">
        <f aca="false">(C392/100)/(K392/100)-1</f>
        <v>#VALUE!</v>
      </c>
      <c r="M392" s="5" t="n">
        <f aca="true">IFERROR(_xlfn.DAYS(CONCATENATE(LEFT(EXPORT!E392,2),"/",MID(EXPORT!E392,4,2),"/",MID(EXPORT!E392,9,2)),TODAY()),0)</f>
        <v>0</v>
      </c>
      <c r="N392" s="7" t="n">
        <f aca="false">IFERROR(J392/M392*30,0)</f>
        <v>0</v>
      </c>
      <c r="O392" s="9" t="e">
        <f aca="false">MAX(N392-0.5,0)*100*MAX(ABS(L392)-20,0)*2*IF(IF(M392&gt;=384,0,M392)&gt;0,(384-M392)/384,0)*10000</f>
        <v>#VALUE!</v>
      </c>
    </row>
    <row r="393" customFormat="false" ht="12.8" hidden="false" customHeight="false" outlineLevel="0" collapsed="false">
      <c r="A393" s="11" t="n">
        <f aca="false">EXPORT!A393</f>
        <v>0</v>
      </c>
      <c r="B393" s="11" t="n">
        <f aca="false">EXPORT!B393</f>
        <v>0</v>
      </c>
      <c r="C393" s="11" t="str">
        <f aca="false">LEFT(EXPORT!C393,4)</f>
        <v/>
      </c>
      <c r="D393" s="11" t="str">
        <f aca="false">LEFT(EXPORT!D393,4)</f>
        <v/>
      </c>
      <c r="E393" s="6" t="str">
        <f aca="false">CONCATENATE(MID(EXPORT!E393,7,4),"/",MID(EXPORT!E393,4,2),"/",LEFT(EXPORT!E393,2))</f>
        <v>//</v>
      </c>
      <c r="F393" s="11" t="n">
        <f aca="false">EXPORT!G393</f>
        <v>0</v>
      </c>
      <c r="G393" s="11" t="n">
        <f aca="false">EXPORT!H393</f>
        <v>0</v>
      </c>
      <c r="H393" s="12" t="n">
        <f aca="false">IFERROR(D393/100,0)</f>
        <v>0</v>
      </c>
      <c r="I393" s="8" t="e">
        <f aca="false">(C393/100)/F393-1</f>
        <v>#VALUE!</v>
      </c>
      <c r="J393" s="8" t="e">
        <f aca="false">H393/F393-1</f>
        <v>#DIV/0!</v>
      </c>
      <c r="K393" s="11" t="str">
        <f aca="false">LEFT(EXPORT!F393,4)</f>
        <v/>
      </c>
      <c r="L393" s="8" t="e">
        <f aca="false">(C393/100)/(K393/100)-1</f>
        <v>#VALUE!</v>
      </c>
      <c r="M393" s="5" t="n">
        <f aca="true">IFERROR(_xlfn.DAYS(CONCATENATE(LEFT(EXPORT!E393,2),"/",MID(EXPORT!E393,4,2),"/",MID(EXPORT!E393,9,2)),TODAY()),0)</f>
        <v>0</v>
      </c>
      <c r="N393" s="7" t="n">
        <f aca="false">IFERROR(J393/M393*30,0)</f>
        <v>0</v>
      </c>
      <c r="O393" s="9" t="e">
        <f aca="false">MAX(N393-0.5,0)*100*MAX(ABS(L393)-20,0)*2*IF(IF(M393&gt;=384,0,M393)&gt;0,(384-M393)/384,0)*10000</f>
        <v>#VALUE!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13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8" t="e">
        <f aca="false">(C394/100)/F394-1</f>
        <v>#VALUE!</v>
      </c>
      <c r="J394" s="8" t="e">
        <f aca="false">H394/F394-1</f>
        <v>#DIV/0!</v>
      </c>
      <c r="K394" s="5" t="str">
        <f aca="false">LEFT(EXPORT!F394,4)</f>
        <v/>
      </c>
      <c r="L394" s="8" t="e">
        <f aca="false">(C394/100)/(K394/100)-1</f>
        <v>#VALUE!</v>
      </c>
      <c r="M394" s="5" t="n">
        <f aca="true">IFERROR(_xlfn.DAYS(CONCATENATE(LEFT(EXPORT!E394,2),"/",MID(EXPORT!E394,4,2),"/",MID(EXPORT!E394,9,2)),TODAY()),0)</f>
        <v>0</v>
      </c>
      <c r="N394" s="7" t="n">
        <f aca="false">IFERROR(J394/M394*30,0)</f>
        <v>0</v>
      </c>
      <c r="O394" s="9" t="e">
        <f aca="false">MAX(N394-0.5,0)*100*MAX(ABS(L394)-20,0)*2*IF(IF(M394&gt;=384,0,M394)&gt;0,(384-M394)/384,0)*10000</f>
        <v>#VALUE!</v>
      </c>
    </row>
    <row r="395" customFormat="false" ht="12.8" hidden="false" customHeight="false" outlineLevel="0" collapsed="false">
      <c r="A395" s="11" t="n">
        <f aca="false">EXPORT!A395</f>
        <v>0</v>
      </c>
      <c r="B395" s="11" t="n">
        <f aca="false">EXPORT!B395</f>
        <v>0</v>
      </c>
      <c r="C395" s="11" t="str">
        <f aca="false">LEFT(EXPORT!C395,4)</f>
        <v/>
      </c>
      <c r="D395" s="11" t="str">
        <f aca="false">LEFT(EXPORT!D395,4)</f>
        <v/>
      </c>
      <c r="E395" s="6" t="str">
        <f aca="false">CONCATENATE(MID(EXPORT!E395,7,4),"/",MID(EXPORT!E395,4,2),"/",LEFT(EXPORT!E395,2))</f>
        <v>//</v>
      </c>
      <c r="F395" s="11" t="n">
        <f aca="false">EXPORT!G395</f>
        <v>0</v>
      </c>
      <c r="G395" s="11" t="n">
        <f aca="false">EXPORT!H395</f>
        <v>0</v>
      </c>
      <c r="H395" s="12" t="n">
        <f aca="false">IFERROR(D395/100,0)</f>
        <v>0</v>
      </c>
      <c r="I395" s="8" t="e">
        <f aca="false">(C395/100)/F395-1</f>
        <v>#VALUE!</v>
      </c>
      <c r="J395" s="8" t="e">
        <f aca="false">H395/F395-1</f>
        <v>#DIV/0!</v>
      </c>
      <c r="K395" s="11" t="str">
        <f aca="false">LEFT(EXPORT!F395,4)</f>
        <v/>
      </c>
      <c r="L395" s="8" t="e">
        <f aca="false">(C395/100)/(K395/100)-1</f>
        <v>#VALUE!</v>
      </c>
      <c r="M395" s="5" t="n">
        <f aca="true">IFERROR(_xlfn.DAYS(CONCATENATE(LEFT(EXPORT!E395,2),"/",MID(EXPORT!E395,4,2),"/",MID(EXPORT!E395,9,2)),TODAY()),0)</f>
        <v>0</v>
      </c>
      <c r="N395" s="7" t="n">
        <f aca="false">IFERROR(J395/M395*30,0)</f>
        <v>0</v>
      </c>
      <c r="O395" s="9" t="e">
        <f aca="false">MAX(N395-0.5,0)*100*MAX(ABS(L395)-20,0)*2*IF(IF(M395&gt;=384,0,M395)&gt;0,(384-M395)/384,0)*10000</f>
        <v>#VALUE!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13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8" t="e">
        <f aca="false">(C396/100)/F396-1</f>
        <v>#VALUE!</v>
      </c>
      <c r="J396" s="8" t="e">
        <f aca="false">H396/F396-1</f>
        <v>#DIV/0!</v>
      </c>
      <c r="K396" s="5" t="str">
        <f aca="false">LEFT(EXPORT!F396,4)</f>
        <v/>
      </c>
      <c r="L396" s="8" t="e">
        <f aca="false">(C396/100)/(K396/100)-1</f>
        <v>#VALUE!</v>
      </c>
      <c r="M396" s="5" t="n">
        <f aca="true">IFERROR(_xlfn.DAYS(CONCATENATE(LEFT(EXPORT!E396,2),"/",MID(EXPORT!E396,4,2),"/",MID(EXPORT!E396,9,2)),TODAY()),0)</f>
        <v>0</v>
      </c>
      <c r="N396" s="7" t="n">
        <f aca="false">IFERROR(J396/M396*30,0)</f>
        <v>0</v>
      </c>
      <c r="O396" s="9" t="e">
        <f aca="false">MAX(N396-0.5,0)*100*MAX(ABS(L396)-20,0)*2*IF(IF(M396&gt;=384,0,M396)&gt;0,(384-M396)/384,0)*10000</f>
        <v>#VALUE!</v>
      </c>
    </row>
    <row r="397" customFormat="false" ht="12.8" hidden="false" customHeight="false" outlineLevel="0" collapsed="false">
      <c r="A397" s="11" t="n">
        <f aca="false">EXPORT!A397</f>
        <v>0</v>
      </c>
      <c r="B397" s="11" t="n">
        <f aca="false">EXPORT!B397</f>
        <v>0</v>
      </c>
      <c r="C397" s="11" t="str">
        <f aca="false">LEFT(EXPORT!C397,4)</f>
        <v/>
      </c>
      <c r="D397" s="11" t="str">
        <f aca="false">LEFT(EXPORT!D397,4)</f>
        <v/>
      </c>
      <c r="E397" s="6" t="str">
        <f aca="false">CONCATENATE(MID(EXPORT!E397,7,4),"/",MID(EXPORT!E397,4,2),"/",LEFT(EXPORT!E397,2))</f>
        <v>//</v>
      </c>
      <c r="F397" s="11" t="n">
        <f aca="false">EXPORT!G397</f>
        <v>0</v>
      </c>
      <c r="G397" s="11" t="n">
        <f aca="false">EXPORT!H397</f>
        <v>0</v>
      </c>
      <c r="H397" s="12" t="n">
        <f aca="false">IFERROR(D397/100,0)</f>
        <v>0</v>
      </c>
      <c r="I397" s="8" t="e">
        <f aca="false">(C397/100)/F397-1</f>
        <v>#VALUE!</v>
      </c>
      <c r="J397" s="8" t="e">
        <f aca="false">H397/F397-1</f>
        <v>#DIV/0!</v>
      </c>
      <c r="K397" s="11" t="str">
        <f aca="false">LEFT(EXPORT!F397,4)</f>
        <v/>
      </c>
      <c r="L397" s="8" t="e">
        <f aca="false">(C397/100)/(K397/100)-1</f>
        <v>#VALUE!</v>
      </c>
      <c r="M397" s="5" t="n">
        <f aca="true">IFERROR(_xlfn.DAYS(CONCATENATE(LEFT(EXPORT!E397,2),"/",MID(EXPORT!E397,4,2),"/",MID(EXPORT!E397,9,2)),TODAY()),0)</f>
        <v>0</v>
      </c>
      <c r="N397" s="7" t="n">
        <f aca="false">IFERROR(J397/M397*30,0)</f>
        <v>0</v>
      </c>
      <c r="O397" s="9" t="e">
        <f aca="false">MAX(N397-0.5,0)*100*MAX(ABS(L397)-20,0)*2*IF(IF(M397&gt;=384,0,M397)&gt;0,(384-M397)/384,0)*10000</f>
        <v>#VALUE!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13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8" t="e">
        <f aca="false">(C398/100)/F398-1</f>
        <v>#VALUE!</v>
      </c>
      <c r="J398" s="8" t="e">
        <f aca="false">H398/F398-1</f>
        <v>#DIV/0!</v>
      </c>
      <c r="K398" s="5" t="str">
        <f aca="false">LEFT(EXPORT!F398,4)</f>
        <v/>
      </c>
      <c r="L398" s="8" t="e">
        <f aca="false">(C398/100)/(K398/100)-1</f>
        <v>#VALUE!</v>
      </c>
      <c r="M398" s="5" t="n">
        <f aca="true">IFERROR(_xlfn.DAYS(CONCATENATE(LEFT(EXPORT!E398,2),"/",MID(EXPORT!E398,4,2),"/",MID(EXPORT!E398,9,2)),TODAY()),0)</f>
        <v>0</v>
      </c>
      <c r="N398" s="7" t="n">
        <f aca="false">IFERROR(J398/M398*30,0)</f>
        <v>0</v>
      </c>
      <c r="O398" s="9" t="e">
        <f aca="false">MAX(N398-0.5,0)*100*MAX(ABS(L398)-20,0)*2*IF(IF(M398&gt;=384,0,M398)&gt;0,(384-M398)/384,0)*10000</f>
        <v>#VALUE!</v>
      </c>
    </row>
    <row r="399" customFormat="false" ht="12.8" hidden="false" customHeight="false" outlineLevel="0" collapsed="false">
      <c r="A399" s="11" t="n">
        <f aca="false">EXPORT!A399</f>
        <v>0</v>
      </c>
      <c r="B399" s="11" t="n">
        <f aca="false">EXPORT!B399</f>
        <v>0</v>
      </c>
      <c r="C399" s="11" t="str">
        <f aca="false">LEFT(EXPORT!C399,4)</f>
        <v/>
      </c>
      <c r="D399" s="11" t="str">
        <f aca="false">LEFT(EXPORT!D399,4)</f>
        <v/>
      </c>
      <c r="E399" s="6" t="str">
        <f aca="false">CONCATENATE(MID(EXPORT!E399,7,4),"/",MID(EXPORT!E399,4,2),"/",LEFT(EXPORT!E399,2))</f>
        <v>//</v>
      </c>
      <c r="F399" s="11" t="n">
        <f aca="false">EXPORT!G399</f>
        <v>0</v>
      </c>
      <c r="G399" s="11" t="n">
        <f aca="false">EXPORT!H399</f>
        <v>0</v>
      </c>
      <c r="H399" s="12" t="n">
        <f aca="false">IFERROR(D399/100,0)</f>
        <v>0</v>
      </c>
      <c r="I399" s="8" t="e">
        <f aca="false">(C399/100)/F399-1</f>
        <v>#VALUE!</v>
      </c>
      <c r="J399" s="8" t="e">
        <f aca="false">H399/F399-1</f>
        <v>#DIV/0!</v>
      </c>
      <c r="K399" s="11" t="str">
        <f aca="false">LEFT(EXPORT!F399,4)</f>
        <v/>
      </c>
      <c r="L399" s="8" t="e">
        <f aca="false">(C399/100)/(K399/100)-1</f>
        <v>#VALUE!</v>
      </c>
      <c r="M399" s="5" t="n">
        <f aca="true">IFERROR(_xlfn.DAYS(CONCATENATE(LEFT(EXPORT!E399,2),"/",MID(EXPORT!E399,4,2),"/",MID(EXPORT!E399,9,2)),TODAY()),0)</f>
        <v>0</v>
      </c>
      <c r="N399" s="7" t="n">
        <f aca="false">IFERROR(J399/M399*30,0)</f>
        <v>0</v>
      </c>
      <c r="O399" s="9" t="e">
        <f aca="false">MAX(N399-0.5,0)*100*MAX(ABS(L399)-20,0)*2*IF(IF(M399&gt;=384,0,M399)&gt;0,(384-M399)/384,0)*10000</f>
        <v>#VALUE!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13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8" t="e">
        <f aca="false">(C400/100)/F400-1</f>
        <v>#VALUE!</v>
      </c>
      <c r="J400" s="8" t="e">
        <f aca="false">H400/F400-1</f>
        <v>#DIV/0!</v>
      </c>
      <c r="K400" s="5" t="str">
        <f aca="false">LEFT(EXPORT!F400,4)</f>
        <v/>
      </c>
      <c r="L400" s="8" t="e">
        <f aca="false">(C400/100)/(K400/100)-1</f>
        <v>#VALUE!</v>
      </c>
      <c r="M400" s="5" t="n">
        <f aca="true">IFERROR(_xlfn.DAYS(CONCATENATE(LEFT(EXPORT!E400,2),"/",MID(EXPORT!E400,4,2),"/",MID(EXPORT!E400,9,2)),TODAY()),0)</f>
        <v>0</v>
      </c>
      <c r="N400" s="7" t="n">
        <f aca="false">IFERROR(J400/M400*30,0)</f>
        <v>0</v>
      </c>
      <c r="O400" s="9" t="e">
        <f aca="false">MAX(N400-0.5,0)*100*MAX(ABS(L400)-20,0)*2*IF(IF(M400&gt;=384,0,M400)&gt;0,(384-M400)/384,0)*10000</f>
        <v>#VALUE!</v>
      </c>
    </row>
    <row r="401" customFormat="false" ht="12.8" hidden="false" customHeight="false" outlineLevel="0" collapsed="false">
      <c r="A401" s="11" t="n">
        <f aca="false">EXPORT!A401</f>
        <v>0</v>
      </c>
      <c r="B401" s="11" t="n">
        <f aca="false">EXPORT!B401</f>
        <v>0</v>
      </c>
      <c r="C401" s="11" t="str">
        <f aca="false">LEFT(EXPORT!C401,4)</f>
        <v/>
      </c>
      <c r="D401" s="11" t="str">
        <f aca="false">LEFT(EXPORT!D401,4)</f>
        <v/>
      </c>
      <c r="E401" s="6" t="str">
        <f aca="false">CONCATENATE(MID(EXPORT!E401,7,4),"/",MID(EXPORT!E401,4,2),"/",LEFT(EXPORT!E401,2))</f>
        <v>//</v>
      </c>
      <c r="F401" s="11" t="n">
        <f aca="false">EXPORT!G401</f>
        <v>0</v>
      </c>
      <c r="G401" s="11" t="n">
        <f aca="false">EXPORT!H401</f>
        <v>0</v>
      </c>
      <c r="H401" s="12" t="n">
        <f aca="false">IFERROR(D401/100,0)</f>
        <v>0</v>
      </c>
      <c r="I401" s="8" t="e">
        <f aca="false">(C401/100)/F401-1</f>
        <v>#VALUE!</v>
      </c>
      <c r="J401" s="8" t="e">
        <f aca="false">H401/F401-1</f>
        <v>#DIV/0!</v>
      </c>
      <c r="K401" s="11" t="str">
        <f aca="false">LEFT(EXPORT!F401,4)</f>
        <v/>
      </c>
      <c r="L401" s="8" t="e">
        <f aca="false">(C401/100)/(K401/100)-1</f>
        <v>#VALUE!</v>
      </c>
      <c r="M401" s="5" t="n">
        <f aca="true">IFERROR(_xlfn.DAYS(CONCATENATE(LEFT(EXPORT!E401,2),"/",MID(EXPORT!E401,4,2),"/",MID(EXPORT!E401,9,2)),TODAY()),0)</f>
        <v>0</v>
      </c>
      <c r="N401" s="7" t="n">
        <f aca="false">IFERROR(J401/M401*30,0)</f>
        <v>0</v>
      </c>
      <c r="O401" s="9" t="e">
        <f aca="false">MAX(N401-0.5,0)*100*MAX(ABS(L401)-20,0)*2*IF(IF(M401&gt;=384,0,M401)&gt;0,(384-M401)/384,0)*10000</f>
        <v>#VALUE!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13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8" t="e">
        <f aca="false">(C402/100)/F402-1</f>
        <v>#VALUE!</v>
      </c>
      <c r="J402" s="8" t="e">
        <f aca="false">H402/F402-1</f>
        <v>#DIV/0!</v>
      </c>
      <c r="K402" s="5" t="str">
        <f aca="false">LEFT(EXPORT!F402,4)</f>
        <v/>
      </c>
      <c r="L402" s="8" t="e">
        <f aca="false">(C402/100)/(K402/100)-1</f>
        <v>#VALUE!</v>
      </c>
      <c r="M402" s="5" t="n">
        <f aca="true">IFERROR(_xlfn.DAYS(CONCATENATE(LEFT(EXPORT!E402,2),"/",MID(EXPORT!E402,4,2),"/",MID(EXPORT!E402,9,2)),TODAY()),0)</f>
        <v>0</v>
      </c>
      <c r="N402" s="7" t="n">
        <f aca="false">IFERROR(J402/M402*30,0)</f>
        <v>0</v>
      </c>
      <c r="O402" s="9" t="e">
        <f aca="false">MAX(N402-0.5,0)*100*MAX(ABS(L402)-20,0)*2*IF(IF(M402&gt;=384,0,M402)&gt;0,(384-M402)/384,0)*10000</f>
        <v>#VALUE!</v>
      </c>
    </row>
    <row r="403" customFormat="false" ht="12.8" hidden="false" customHeight="false" outlineLevel="0" collapsed="false">
      <c r="A403" s="11" t="n">
        <f aca="false">EXPORT!A403</f>
        <v>0</v>
      </c>
      <c r="B403" s="11" t="n">
        <f aca="false">EXPORT!B403</f>
        <v>0</v>
      </c>
      <c r="C403" s="11" t="str">
        <f aca="false">LEFT(EXPORT!C403,4)</f>
        <v/>
      </c>
      <c r="D403" s="11" t="str">
        <f aca="false">LEFT(EXPORT!D403,4)</f>
        <v/>
      </c>
      <c r="E403" s="6" t="str">
        <f aca="false">CONCATENATE(MID(EXPORT!E403,7,4),"/",MID(EXPORT!E403,4,2),"/",LEFT(EXPORT!E403,2))</f>
        <v>//</v>
      </c>
      <c r="F403" s="11" t="n">
        <f aca="false">EXPORT!G403</f>
        <v>0</v>
      </c>
      <c r="G403" s="11" t="n">
        <f aca="false">EXPORT!H403</f>
        <v>0</v>
      </c>
      <c r="H403" s="12" t="n">
        <f aca="false">IFERROR(D403/100,0)</f>
        <v>0</v>
      </c>
      <c r="I403" s="8" t="e">
        <f aca="false">(C403/100)/F403-1</f>
        <v>#VALUE!</v>
      </c>
      <c r="J403" s="8" t="e">
        <f aca="false">H403/F403-1</f>
        <v>#DIV/0!</v>
      </c>
      <c r="K403" s="11" t="str">
        <f aca="false">LEFT(EXPORT!F403,4)</f>
        <v/>
      </c>
      <c r="L403" s="8" t="e">
        <f aca="false">(C403/100)/(K403/100)-1</f>
        <v>#VALUE!</v>
      </c>
      <c r="M403" s="5" t="n">
        <f aca="true">IFERROR(_xlfn.DAYS(CONCATENATE(LEFT(EXPORT!E403,2),"/",MID(EXPORT!E403,4,2),"/",MID(EXPORT!E403,9,2)),TODAY()),0)</f>
        <v>0</v>
      </c>
      <c r="N403" s="7" t="n">
        <f aca="false">IFERROR(J403/M403*30,0)</f>
        <v>0</v>
      </c>
      <c r="O403" s="9" t="e">
        <f aca="false">MAX(N403-0.5,0)*100*MAX(ABS(L403)-20,0)*2*IF(IF(M403&gt;=384,0,M403)&gt;0,(384-M403)/384,0)*10000</f>
        <v>#VALUE!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13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8" t="e">
        <f aca="false">(C404/100)/F404-1</f>
        <v>#VALUE!</v>
      </c>
      <c r="J404" s="8" t="e">
        <f aca="false">H404/F404-1</f>
        <v>#DIV/0!</v>
      </c>
      <c r="K404" s="5" t="str">
        <f aca="false">LEFT(EXPORT!F404,4)</f>
        <v/>
      </c>
      <c r="L404" s="8" t="e">
        <f aca="false">(C404/100)/(K404/100)-1</f>
        <v>#VALUE!</v>
      </c>
      <c r="M404" s="5" t="n">
        <f aca="true">IFERROR(_xlfn.DAYS(CONCATENATE(LEFT(EXPORT!E404,2),"/",MID(EXPORT!E404,4,2),"/",MID(EXPORT!E404,9,2)),TODAY()),0)</f>
        <v>0</v>
      </c>
      <c r="N404" s="7" t="n">
        <f aca="false">IFERROR(J404/M404*30,0)</f>
        <v>0</v>
      </c>
      <c r="O404" s="9" t="e">
        <f aca="false">MAX(N404-0.5,0)*100*MAX(ABS(L404)-20,0)*2*IF(IF(M404&gt;=384,0,M404)&gt;0,(384-M404)/384,0)*10000</f>
        <v>#VALUE!</v>
      </c>
    </row>
    <row r="405" customFormat="false" ht="12.8" hidden="false" customHeight="false" outlineLevel="0" collapsed="false">
      <c r="A405" s="11" t="n">
        <f aca="false">EXPORT!A405</f>
        <v>0</v>
      </c>
      <c r="B405" s="11" t="n">
        <f aca="false">EXPORT!B405</f>
        <v>0</v>
      </c>
      <c r="C405" s="11" t="str">
        <f aca="false">LEFT(EXPORT!C405,4)</f>
        <v/>
      </c>
      <c r="D405" s="11" t="str">
        <f aca="false">LEFT(EXPORT!D405,4)</f>
        <v/>
      </c>
      <c r="E405" s="6" t="str">
        <f aca="false">CONCATENATE(MID(EXPORT!E405,7,4),"/",MID(EXPORT!E405,4,2),"/",LEFT(EXPORT!E405,2))</f>
        <v>//</v>
      </c>
      <c r="F405" s="11" t="n">
        <f aca="false">EXPORT!G405</f>
        <v>0</v>
      </c>
      <c r="G405" s="11" t="n">
        <f aca="false">EXPORT!H405</f>
        <v>0</v>
      </c>
      <c r="H405" s="12" t="n">
        <f aca="false">IFERROR(D405/100,0)</f>
        <v>0</v>
      </c>
      <c r="I405" s="8" t="e">
        <f aca="false">(C405/100)/F405-1</f>
        <v>#VALUE!</v>
      </c>
      <c r="J405" s="8" t="e">
        <f aca="false">H405/F405-1</f>
        <v>#DIV/0!</v>
      </c>
      <c r="K405" s="11" t="str">
        <f aca="false">LEFT(EXPORT!F405,4)</f>
        <v/>
      </c>
      <c r="L405" s="8" t="e">
        <f aca="false">(C405/100)/(K405/100)-1</f>
        <v>#VALUE!</v>
      </c>
      <c r="M405" s="5" t="n">
        <f aca="true">IFERROR(_xlfn.DAYS(CONCATENATE(LEFT(EXPORT!E405,2),"/",MID(EXPORT!E405,4,2),"/",MID(EXPORT!E405,9,2)),TODAY()),0)</f>
        <v>0</v>
      </c>
      <c r="N405" s="7" t="n">
        <f aca="false">IFERROR(J405/M405*30,0)</f>
        <v>0</v>
      </c>
      <c r="O405" s="9" t="e">
        <f aca="false">MAX(N405-0.5,0)*100*MAX(ABS(L405)-20,0)*2*IF(IF(M405&gt;=384,0,M405)&gt;0,(384-M405)/384,0)*10000</f>
        <v>#VALUE!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13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8" t="e">
        <f aca="false">(C406/100)/F406-1</f>
        <v>#VALUE!</v>
      </c>
      <c r="J406" s="8" t="e">
        <f aca="false">H406/F406-1</f>
        <v>#DIV/0!</v>
      </c>
      <c r="K406" s="5" t="str">
        <f aca="false">LEFT(EXPORT!F406,4)</f>
        <v/>
      </c>
      <c r="L406" s="8" t="e">
        <f aca="false">(C406/100)/(K406/100)-1</f>
        <v>#VALUE!</v>
      </c>
      <c r="M406" s="5" t="n">
        <f aca="true">IFERROR(_xlfn.DAYS(CONCATENATE(LEFT(EXPORT!E406,2),"/",MID(EXPORT!E406,4,2),"/",MID(EXPORT!E406,9,2)),TODAY()),0)</f>
        <v>0</v>
      </c>
      <c r="N406" s="7" t="n">
        <f aca="false">IFERROR(J406/M406*30,0)</f>
        <v>0</v>
      </c>
      <c r="O406" s="9" t="e">
        <f aca="false">MAX(N406-0.5,0)*100*MAX(ABS(L406)-20,0)*2*IF(IF(M406&gt;=384,0,M406)&gt;0,(384-M406)/384,0)*10000</f>
        <v>#VALUE!</v>
      </c>
    </row>
    <row r="407" customFormat="false" ht="12.8" hidden="false" customHeight="false" outlineLevel="0" collapsed="false">
      <c r="A407" s="11" t="n">
        <f aca="false">EXPORT!A407</f>
        <v>0</v>
      </c>
      <c r="B407" s="11" t="n">
        <f aca="false">EXPORT!B407</f>
        <v>0</v>
      </c>
      <c r="C407" s="11" t="str">
        <f aca="false">LEFT(EXPORT!C407,4)</f>
        <v/>
      </c>
      <c r="D407" s="11" t="str">
        <f aca="false">LEFT(EXPORT!D407,4)</f>
        <v/>
      </c>
      <c r="E407" s="6" t="str">
        <f aca="false">CONCATENATE(MID(EXPORT!E407,7,4),"/",MID(EXPORT!E407,4,2),"/",LEFT(EXPORT!E407,2))</f>
        <v>//</v>
      </c>
      <c r="F407" s="11" t="n">
        <f aca="false">EXPORT!G407</f>
        <v>0</v>
      </c>
      <c r="G407" s="11" t="n">
        <f aca="false">EXPORT!H407</f>
        <v>0</v>
      </c>
      <c r="H407" s="12" t="n">
        <f aca="false">IFERROR(D407/100,0)</f>
        <v>0</v>
      </c>
      <c r="I407" s="8" t="e">
        <f aca="false">(C407/100)/F407-1</f>
        <v>#VALUE!</v>
      </c>
      <c r="J407" s="8" t="e">
        <f aca="false">H407/F407-1</f>
        <v>#DIV/0!</v>
      </c>
      <c r="K407" s="11" t="str">
        <f aca="false">LEFT(EXPORT!F407,4)</f>
        <v/>
      </c>
      <c r="L407" s="8" t="e">
        <f aca="false">(C407/100)/(K407/100)-1</f>
        <v>#VALUE!</v>
      </c>
      <c r="M407" s="5" t="n">
        <f aca="true">IFERROR(_xlfn.DAYS(CONCATENATE(LEFT(EXPORT!E407,2),"/",MID(EXPORT!E407,4,2),"/",MID(EXPORT!E407,9,2)),TODAY()),0)</f>
        <v>0</v>
      </c>
      <c r="N407" s="7" t="n">
        <f aca="false">IFERROR(J407/M407*30,0)</f>
        <v>0</v>
      </c>
      <c r="O407" s="9" t="e">
        <f aca="false">MAX(N407-0.5,0)*100*MAX(ABS(L407)-20,0)*2*IF(IF(M407&gt;=384,0,M407)&gt;0,(384-M407)/384,0)*10000</f>
        <v>#VALUE!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13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8" t="e">
        <f aca="false">(C408/100)/F408-1</f>
        <v>#VALUE!</v>
      </c>
      <c r="J408" s="8" t="e">
        <f aca="false">H408/F408-1</f>
        <v>#DIV/0!</v>
      </c>
      <c r="K408" s="5" t="str">
        <f aca="false">LEFT(EXPORT!F408,4)</f>
        <v/>
      </c>
      <c r="L408" s="8" t="e">
        <f aca="false">(C408/100)/(K408/100)-1</f>
        <v>#VALUE!</v>
      </c>
      <c r="M408" s="5" t="n">
        <f aca="true">IFERROR(_xlfn.DAYS(CONCATENATE(LEFT(EXPORT!E408,2),"/",MID(EXPORT!E408,4,2),"/",MID(EXPORT!E408,9,2)),TODAY()),0)</f>
        <v>0</v>
      </c>
      <c r="N408" s="7" t="n">
        <f aca="false">IFERROR(J408/M408*30,0)</f>
        <v>0</v>
      </c>
      <c r="O408" s="9" t="e">
        <f aca="false">MAX(N408-0.5,0)*100*MAX(ABS(L408)-20,0)*2*IF(IF(M408&gt;=384,0,M408)&gt;0,(384-M408)/384,0)*10000</f>
        <v>#VALUE!</v>
      </c>
    </row>
    <row r="409" customFormat="false" ht="12.8" hidden="false" customHeight="false" outlineLevel="0" collapsed="false">
      <c r="A409" s="11" t="n">
        <f aca="false">EXPORT!A409</f>
        <v>0</v>
      </c>
      <c r="B409" s="11" t="n">
        <f aca="false">EXPORT!B409</f>
        <v>0</v>
      </c>
      <c r="C409" s="11" t="str">
        <f aca="false">LEFT(EXPORT!C409,4)</f>
        <v/>
      </c>
      <c r="D409" s="11" t="str">
        <f aca="false">LEFT(EXPORT!D409,4)</f>
        <v/>
      </c>
      <c r="E409" s="6" t="str">
        <f aca="false">CONCATENATE(MID(EXPORT!E409,7,4),"/",MID(EXPORT!E409,4,2),"/",LEFT(EXPORT!E409,2))</f>
        <v>//</v>
      </c>
      <c r="F409" s="11" t="n">
        <f aca="false">EXPORT!G409</f>
        <v>0</v>
      </c>
      <c r="G409" s="11" t="n">
        <f aca="false">EXPORT!H409</f>
        <v>0</v>
      </c>
      <c r="H409" s="12" t="n">
        <f aca="false">IFERROR(D409/100,0)</f>
        <v>0</v>
      </c>
      <c r="I409" s="8" t="e">
        <f aca="false">(C409/100)/F409-1</f>
        <v>#VALUE!</v>
      </c>
      <c r="J409" s="8" t="e">
        <f aca="false">H409/F409-1</f>
        <v>#DIV/0!</v>
      </c>
      <c r="K409" s="11" t="str">
        <f aca="false">LEFT(EXPORT!F409,4)</f>
        <v/>
      </c>
      <c r="L409" s="8" t="e">
        <f aca="false">(C409/100)/(K409/100)-1</f>
        <v>#VALUE!</v>
      </c>
      <c r="M409" s="5" t="n">
        <f aca="true">IFERROR(_xlfn.DAYS(CONCATENATE(LEFT(EXPORT!E409,2),"/",MID(EXPORT!E409,4,2),"/",MID(EXPORT!E409,9,2)),TODAY()),0)</f>
        <v>0</v>
      </c>
      <c r="N409" s="7" t="n">
        <f aca="false">IFERROR(J409/M409*30,0)</f>
        <v>0</v>
      </c>
      <c r="O409" s="9" t="e">
        <f aca="false">MAX(N409-0.5,0)*100*MAX(ABS(L409)-20,0)*2*IF(IF(M409&gt;=384,0,M409)&gt;0,(384-M409)/384,0)*10000</f>
        <v>#VALUE!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13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8" t="e">
        <f aca="false">(C410/100)/F410-1</f>
        <v>#VALUE!</v>
      </c>
      <c r="J410" s="8" t="e">
        <f aca="false">H410/F410-1</f>
        <v>#DIV/0!</v>
      </c>
      <c r="K410" s="5" t="str">
        <f aca="false">LEFT(EXPORT!F410,4)</f>
        <v/>
      </c>
      <c r="L410" s="8" t="e">
        <f aca="false">(C410/100)/(K410/100)-1</f>
        <v>#VALUE!</v>
      </c>
      <c r="M410" s="5" t="n">
        <f aca="true">IFERROR(_xlfn.DAYS(CONCATENATE(LEFT(EXPORT!E410,2),"/",MID(EXPORT!E410,4,2),"/",MID(EXPORT!E410,9,2)),TODAY()),0)</f>
        <v>0</v>
      </c>
      <c r="N410" s="7" t="n">
        <f aca="false">IFERROR(J410/M410*30,0)</f>
        <v>0</v>
      </c>
      <c r="O410" s="9" t="e">
        <f aca="false">MAX(N410-0.5,0)*100*MAX(ABS(L410)-20,0)*2*IF(IF(M410&gt;=384,0,M410)&gt;0,(384-M410)/384,0)*10000</f>
        <v>#VALUE!</v>
      </c>
    </row>
    <row r="411" customFormat="false" ht="12.8" hidden="false" customHeight="false" outlineLevel="0" collapsed="false">
      <c r="A411" s="11" t="n">
        <f aca="false">EXPORT!A411</f>
        <v>0</v>
      </c>
      <c r="B411" s="11" t="n">
        <f aca="false">EXPORT!B411</f>
        <v>0</v>
      </c>
      <c r="C411" s="11" t="str">
        <f aca="false">LEFT(EXPORT!C411,4)</f>
        <v/>
      </c>
      <c r="D411" s="11" t="str">
        <f aca="false">LEFT(EXPORT!D411,4)</f>
        <v/>
      </c>
      <c r="E411" s="6" t="str">
        <f aca="false">CONCATENATE(MID(EXPORT!E411,7,4),"/",MID(EXPORT!E411,4,2),"/",LEFT(EXPORT!E411,2))</f>
        <v>//</v>
      </c>
      <c r="F411" s="11" t="n">
        <f aca="false">EXPORT!G411</f>
        <v>0</v>
      </c>
      <c r="G411" s="11" t="n">
        <f aca="false">EXPORT!H411</f>
        <v>0</v>
      </c>
      <c r="H411" s="12" t="n">
        <f aca="false">IFERROR(D411/100,0)</f>
        <v>0</v>
      </c>
      <c r="I411" s="8" t="e">
        <f aca="false">(C411/100)/F411-1</f>
        <v>#VALUE!</v>
      </c>
      <c r="J411" s="8" t="e">
        <f aca="false">H411/F411-1</f>
        <v>#DIV/0!</v>
      </c>
      <c r="K411" s="11" t="str">
        <f aca="false">LEFT(EXPORT!F411,4)</f>
        <v/>
      </c>
      <c r="L411" s="8" t="e">
        <f aca="false">(C411/100)/(K411/100)-1</f>
        <v>#VALUE!</v>
      </c>
      <c r="M411" s="5" t="n">
        <f aca="true">IFERROR(_xlfn.DAYS(CONCATENATE(LEFT(EXPORT!E411,2),"/",MID(EXPORT!E411,4,2),"/",MID(EXPORT!E411,9,2)),TODAY()),0)</f>
        <v>0</v>
      </c>
      <c r="N411" s="7" t="n">
        <f aca="false">IFERROR(J411/M411*30,0)</f>
        <v>0</v>
      </c>
      <c r="O411" s="9" t="e">
        <f aca="false">MAX(N411-0.5,0)*100*MAX(ABS(L411)-20,0)*2*IF(IF(M411&gt;=384,0,M411)&gt;0,(384-M411)/384,0)*10000</f>
        <v>#VALUE!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13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8" t="e">
        <f aca="false">(C412/100)/F412-1</f>
        <v>#VALUE!</v>
      </c>
      <c r="J412" s="8" t="e">
        <f aca="false">H412/F412-1</f>
        <v>#DIV/0!</v>
      </c>
      <c r="K412" s="5" t="str">
        <f aca="false">LEFT(EXPORT!F412,4)</f>
        <v/>
      </c>
      <c r="L412" s="8" t="e">
        <f aca="false">(C412/100)/(K412/100)-1</f>
        <v>#VALUE!</v>
      </c>
      <c r="M412" s="5" t="n">
        <f aca="true">IFERROR(_xlfn.DAYS(CONCATENATE(LEFT(EXPORT!E412,2),"/",MID(EXPORT!E412,4,2),"/",MID(EXPORT!E412,9,2)),TODAY()),0)</f>
        <v>0</v>
      </c>
      <c r="N412" s="7" t="n">
        <f aca="false">IFERROR(J412/M412*30,0)</f>
        <v>0</v>
      </c>
      <c r="O412" s="9" t="e">
        <f aca="false">MAX(N412-0.5,0)*100*MAX(ABS(L412)-20,0)*2*IF(IF(M412&gt;=384,0,M412)&gt;0,(384-M412)/384,0)*10000</f>
        <v>#VALUE!</v>
      </c>
    </row>
    <row r="413" customFormat="false" ht="12.8" hidden="false" customHeight="false" outlineLevel="0" collapsed="false">
      <c r="A413" s="11" t="n">
        <f aca="false">EXPORT!A413</f>
        <v>0</v>
      </c>
      <c r="B413" s="11" t="n">
        <f aca="false">EXPORT!B413</f>
        <v>0</v>
      </c>
      <c r="C413" s="11" t="str">
        <f aca="false">LEFT(EXPORT!C413,4)</f>
        <v/>
      </c>
      <c r="D413" s="11" t="str">
        <f aca="false">LEFT(EXPORT!D413,4)</f>
        <v/>
      </c>
      <c r="E413" s="6" t="str">
        <f aca="false">CONCATENATE(MID(EXPORT!E413,7,4),"/",MID(EXPORT!E413,4,2),"/",LEFT(EXPORT!E413,2))</f>
        <v>//</v>
      </c>
      <c r="F413" s="11" t="n">
        <f aca="false">EXPORT!G413</f>
        <v>0</v>
      </c>
      <c r="G413" s="11" t="n">
        <f aca="false">EXPORT!H413</f>
        <v>0</v>
      </c>
      <c r="H413" s="12" t="n">
        <f aca="false">IFERROR(D413/100,0)</f>
        <v>0</v>
      </c>
      <c r="I413" s="8" t="e">
        <f aca="false">(C413/100)/F413-1</f>
        <v>#VALUE!</v>
      </c>
      <c r="J413" s="8" t="e">
        <f aca="false">H413/F413-1</f>
        <v>#DIV/0!</v>
      </c>
      <c r="K413" s="11" t="str">
        <f aca="false">LEFT(EXPORT!F413,4)</f>
        <v/>
      </c>
      <c r="L413" s="8" t="e">
        <f aca="false">(C413/100)/(K413/100)-1</f>
        <v>#VALUE!</v>
      </c>
      <c r="M413" s="5" t="n">
        <f aca="true">IFERROR(_xlfn.DAYS(CONCATENATE(LEFT(EXPORT!E413,2),"/",MID(EXPORT!E413,4,2),"/",MID(EXPORT!E413,9,2)),TODAY()),0)</f>
        <v>0</v>
      </c>
      <c r="N413" s="7" t="n">
        <f aca="false">IFERROR(J413/M413*30,0)</f>
        <v>0</v>
      </c>
      <c r="O413" s="9" t="e">
        <f aca="false">MAX(N413-0.5,0)*100*MAX(ABS(L413)-20,0)*2*IF(IF(M413&gt;=384,0,M413)&gt;0,(384-M413)/384,0)*10000</f>
        <v>#VALUE!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13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8" t="e">
        <f aca="false">(C414/100)/F414-1</f>
        <v>#VALUE!</v>
      </c>
      <c r="J414" s="8" t="e">
        <f aca="false">H414/F414-1</f>
        <v>#DIV/0!</v>
      </c>
      <c r="K414" s="5" t="str">
        <f aca="false">LEFT(EXPORT!F414,4)</f>
        <v/>
      </c>
      <c r="L414" s="8" t="e">
        <f aca="false">(C414/100)/(K414/100)-1</f>
        <v>#VALUE!</v>
      </c>
      <c r="M414" s="5" t="n">
        <f aca="true">IFERROR(_xlfn.DAYS(CONCATENATE(LEFT(EXPORT!E414,2),"/",MID(EXPORT!E414,4,2),"/",MID(EXPORT!E414,9,2)),TODAY()),0)</f>
        <v>0</v>
      </c>
      <c r="N414" s="7" t="n">
        <f aca="false">IFERROR(J414/M414*30,0)</f>
        <v>0</v>
      </c>
      <c r="O414" s="9" t="e">
        <f aca="false">MAX(N414-0.5,0)*100*MAX(ABS(L414)-20,0)*2*IF(IF(M414&gt;=384,0,M414)&gt;0,(384-M414)/384,0)*10000</f>
        <v>#VALUE!</v>
      </c>
    </row>
    <row r="415" customFormat="false" ht="12.8" hidden="false" customHeight="false" outlineLevel="0" collapsed="false">
      <c r="A415" s="11" t="n">
        <f aca="false">EXPORT!A415</f>
        <v>0</v>
      </c>
      <c r="B415" s="11" t="n">
        <f aca="false">EXPORT!B415</f>
        <v>0</v>
      </c>
      <c r="C415" s="11" t="str">
        <f aca="false">LEFT(EXPORT!C415,4)</f>
        <v/>
      </c>
      <c r="D415" s="11" t="str">
        <f aca="false">LEFT(EXPORT!D415,4)</f>
        <v/>
      </c>
      <c r="E415" s="6" t="str">
        <f aca="false">CONCATENATE(MID(EXPORT!E415,7,4),"/",MID(EXPORT!E415,4,2),"/",LEFT(EXPORT!E415,2))</f>
        <v>//</v>
      </c>
      <c r="F415" s="11" t="n">
        <f aca="false">EXPORT!G415</f>
        <v>0</v>
      </c>
      <c r="G415" s="11" t="n">
        <f aca="false">EXPORT!H415</f>
        <v>0</v>
      </c>
      <c r="H415" s="12" t="n">
        <f aca="false">IFERROR(D415/100,0)</f>
        <v>0</v>
      </c>
      <c r="I415" s="8" t="e">
        <f aca="false">(C415/100)/F415-1</f>
        <v>#VALUE!</v>
      </c>
      <c r="J415" s="8" t="e">
        <f aca="false">H415/F415-1</f>
        <v>#DIV/0!</v>
      </c>
      <c r="K415" s="11" t="str">
        <f aca="false">LEFT(EXPORT!F415,4)</f>
        <v/>
      </c>
      <c r="L415" s="8" t="e">
        <f aca="false">(C415/100)/(K415/100)-1</f>
        <v>#VALUE!</v>
      </c>
      <c r="M415" s="5" t="n">
        <f aca="true">IFERROR(_xlfn.DAYS(CONCATENATE(LEFT(EXPORT!E415,2),"/",MID(EXPORT!E415,4,2),"/",MID(EXPORT!E415,9,2)),TODAY()),0)</f>
        <v>0</v>
      </c>
      <c r="N415" s="7" t="n">
        <f aca="false">IFERROR(J415/M415*30,0)</f>
        <v>0</v>
      </c>
      <c r="O415" s="9" t="e">
        <f aca="false">MAX(N415-0.5,0)*100*MAX(ABS(L415)-20,0)*2*IF(IF(M415&gt;=384,0,M415)&gt;0,(384-M415)/384,0)*10000</f>
        <v>#VALUE!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13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8" t="e">
        <f aca="false">(C416/100)/F416-1</f>
        <v>#VALUE!</v>
      </c>
      <c r="J416" s="8" t="e">
        <f aca="false">H416/F416-1</f>
        <v>#DIV/0!</v>
      </c>
      <c r="K416" s="5" t="str">
        <f aca="false">LEFT(EXPORT!F416,4)</f>
        <v/>
      </c>
      <c r="L416" s="8" t="e">
        <f aca="false">(C416/100)/(K416/100)-1</f>
        <v>#VALUE!</v>
      </c>
      <c r="M416" s="5" t="n">
        <f aca="true">IFERROR(_xlfn.DAYS(CONCATENATE(LEFT(EXPORT!E416,2),"/",MID(EXPORT!E416,4,2),"/",MID(EXPORT!E416,9,2)),TODAY()),0)</f>
        <v>0</v>
      </c>
      <c r="N416" s="7" t="n">
        <f aca="false">IFERROR(J416/M416*30,0)</f>
        <v>0</v>
      </c>
      <c r="O416" s="9" t="e">
        <f aca="false">MAX(N416-0.5,0)*100*MAX(ABS(L416)-20,0)*2*IF(IF(M416&gt;=384,0,M416)&gt;0,(384-M416)/384,0)*10000</f>
        <v>#VALUE!</v>
      </c>
    </row>
    <row r="417" customFormat="false" ht="12.8" hidden="false" customHeight="false" outlineLevel="0" collapsed="false">
      <c r="A417" s="11" t="n">
        <f aca="false">EXPORT!A417</f>
        <v>0</v>
      </c>
      <c r="B417" s="11" t="n">
        <f aca="false">EXPORT!B417</f>
        <v>0</v>
      </c>
      <c r="C417" s="11" t="str">
        <f aca="false">LEFT(EXPORT!C417,4)</f>
        <v/>
      </c>
      <c r="D417" s="11" t="str">
        <f aca="false">LEFT(EXPORT!D417,4)</f>
        <v/>
      </c>
      <c r="E417" s="6" t="str">
        <f aca="false">CONCATENATE(MID(EXPORT!E417,7,4),"/",MID(EXPORT!E417,4,2),"/",LEFT(EXPORT!E417,2))</f>
        <v>//</v>
      </c>
      <c r="F417" s="11" t="n">
        <f aca="false">EXPORT!G417</f>
        <v>0</v>
      </c>
      <c r="G417" s="11" t="n">
        <f aca="false">EXPORT!H417</f>
        <v>0</v>
      </c>
      <c r="H417" s="12" t="n">
        <f aca="false">IFERROR(D417/100,0)</f>
        <v>0</v>
      </c>
      <c r="I417" s="8" t="e">
        <f aca="false">(C417/100)/F417-1</f>
        <v>#VALUE!</v>
      </c>
      <c r="J417" s="8" t="e">
        <f aca="false">H417/F417-1</f>
        <v>#DIV/0!</v>
      </c>
      <c r="K417" s="11" t="str">
        <f aca="false">LEFT(EXPORT!F417,4)</f>
        <v/>
      </c>
      <c r="L417" s="8" t="e">
        <f aca="false">(C417/100)/(K417/100)-1</f>
        <v>#VALUE!</v>
      </c>
      <c r="M417" s="5" t="n">
        <f aca="true">IFERROR(_xlfn.DAYS(CONCATENATE(LEFT(EXPORT!E417,2),"/",MID(EXPORT!E417,4,2),"/",MID(EXPORT!E417,9,2)),TODAY()),0)</f>
        <v>0</v>
      </c>
      <c r="N417" s="7" t="n">
        <f aca="false">IFERROR(J417/M417*30,0)</f>
        <v>0</v>
      </c>
      <c r="O417" s="9" t="e">
        <f aca="false">MAX(N417-0.5,0)*100*MAX(ABS(L417)-20,0)*2*IF(IF(M417&gt;=384,0,M417)&gt;0,(384-M417)/384,0)*10000</f>
        <v>#VALUE!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13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8" t="e">
        <f aca="false">(C418/100)/F418-1</f>
        <v>#VALUE!</v>
      </c>
      <c r="J418" s="8" t="e">
        <f aca="false">H418/F418-1</f>
        <v>#DIV/0!</v>
      </c>
      <c r="K418" s="5" t="str">
        <f aca="false">LEFT(EXPORT!F418,4)</f>
        <v/>
      </c>
      <c r="L418" s="8" t="e">
        <f aca="false">(C418/100)/(K418/100)-1</f>
        <v>#VALUE!</v>
      </c>
      <c r="M418" s="5" t="n">
        <f aca="true">IFERROR(_xlfn.DAYS(CONCATENATE(LEFT(EXPORT!E418,2),"/",MID(EXPORT!E418,4,2),"/",MID(EXPORT!E418,9,2)),TODAY()),0)</f>
        <v>0</v>
      </c>
      <c r="N418" s="7" t="n">
        <f aca="false">IFERROR(J418/M418*30,0)</f>
        <v>0</v>
      </c>
      <c r="O418" s="9" t="e">
        <f aca="false">MAX(N418-0.5,0)*100*MAX(ABS(L418)-20,0)*2*IF(IF(M418&gt;=384,0,M418)&gt;0,(384-M418)/384,0)*10000</f>
        <v>#VALUE!</v>
      </c>
    </row>
    <row r="419" customFormat="false" ht="12.8" hidden="false" customHeight="false" outlineLevel="0" collapsed="false">
      <c r="A419" s="11" t="n">
        <f aca="false">EXPORT!A419</f>
        <v>0</v>
      </c>
      <c r="B419" s="11" t="n">
        <f aca="false">EXPORT!B419</f>
        <v>0</v>
      </c>
      <c r="C419" s="11" t="str">
        <f aca="false">LEFT(EXPORT!C419,4)</f>
        <v/>
      </c>
      <c r="D419" s="11" t="str">
        <f aca="false">LEFT(EXPORT!D419,4)</f>
        <v/>
      </c>
      <c r="E419" s="6" t="str">
        <f aca="false">CONCATENATE(MID(EXPORT!E419,7,4),"/",MID(EXPORT!E419,4,2),"/",LEFT(EXPORT!E419,2))</f>
        <v>//</v>
      </c>
      <c r="F419" s="11" t="n">
        <f aca="false">EXPORT!G419</f>
        <v>0</v>
      </c>
      <c r="G419" s="11" t="n">
        <f aca="false">EXPORT!H419</f>
        <v>0</v>
      </c>
      <c r="H419" s="12" t="n">
        <f aca="false">IFERROR(D419/100,0)</f>
        <v>0</v>
      </c>
      <c r="I419" s="8" t="e">
        <f aca="false">(C419/100)/F419-1</f>
        <v>#VALUE!</v>
      </c>
      <c r="J419" s="8" t="e">
        <f aca="false">H419/F419-1</f>
        <v>#DIV/0!</v>
      </c>
      <c r="K419" s="11" t="str">
        <f aca="false">LEFT(EXPORT!F419,4)</f>
        <v/>
      </c>
      <c r="L419" s="8" t="e">
        <f aca="false">(C419/100)/(K419/100)-1</f>
        <v>#VALUE!</v>
      </c>
      <c r="M419" s="5" t="n">
        <f aca="true">IFERROR(_xlfn.DAYS(CONCATENATE(LEFT(EXPORT!E419,2),"/",MID(EXPORT!E419,4,2),"/",MID(EXPORT!E419,9,2)),TODAY()),0)</f>
        <v>0</v>
      </c>
      <c r="N419" s="7" t="n">
        <f aca="false">IFERROR(J419/M419*30,0)</f>
        <v>0</v>
      </c>
      <c r="O419" s="9" t="e">
        <f aca="false">MAX(N419-0.5,0)*100*MAX(ABS(L419)-20,0)*2*IF(IF(M419&gt;=384,0,M419)&gt;0,(384-M419)/384,0)*10000</f>
        <v>#VALUE!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13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8" t="e">
        <f aca="false">(C420/100)/F420-1</f>
        <v>#VALUE!</v>
      </c>
      <c r="J420" s="8" t="e">
        <f aca="false">H420/F420-1</f>
        <v>#DIV/0!</v>
      </c>
      <c r="K420" s="5" t="str">
        <f aca="false">LEFT(EXPORT!F420,4)</f>
        <v/>
      </c>
      <c r="L420" s="8" t="e">
        <f aca="false">(C420/100)/(K420/100)-1</f>
        <v>#VALUE!</v>
      </c>
      <c r="M420" s="5" t="n">
        <f aca="true">IFERROR(_xlfn.DAYS(CONCATENATE(LEFT(EXPORT!E420,2),"/",MID(EXPORT!E420,4,2),"/",MID(EXPORT!E420,9,2)),TODAY()),0)</f>
        <v>0</v>
      </c>
      <c r="N420" s="7" t="n">
        <f aca="false">IFERROR(J420/M420*30,0)</f>
        <v>0</v>
      </c>
      <c r="O420" s="9" t="e">
        <f aca="false">MAX(N420-0.5,0)*100*MAX(ABS(L420)-20,0)*2*IF(IF(M420&gt;=384,0,M420)&gt;0,(384-M420)/384,0)*10000</f>
        <v>#VALUE!</v>
      </c>
    </row>
    <row r="421" customFormat="false" ht="12.8" hidden="false" customHeight="false" outlineLevel="0" collapsed="false">
      <c r="A421" s="11" t="n">
        <f aca="false">EXPORT!A421</f>
        <v>0</v>
      </c>
      <c r="B421" s="11" t="n">
        <f aca="false">EXPORT!B421</f>
        <v>0</v>
      </c>
      <c r="C421" s="11" t="str">
        <f aca="false">LEFT(EXPORT!C421,4)</f>
        <v/>
      </c>
      <c r="D421" s="11" t="str">
        <f aca="false">LEFT(EXPORT!D421,4)</f>
        <v/>
      </c>
      <c r="E421" s="6" t="str">
        <f aca="false">CONCATENATE(MID(EXPORT!E421,7,4),"/",MID(EXPORT!E421,4,2),"/",LEFT(EXPORT!E421,2))</f>
        <v>//</v>
      </c>
      <c r="F421" s="11" t="n">
        <f aca="false">EXPORT!G421</f>
        <v>0</v>
      </c>
      <c r="G421" s="11" t="n">
        <f aca="false">EXPORT!H421</f>
        <v>0</v>
      </c>
      <c r="H421" s="12" t="n">
        <f aca="false">IFERROR(D421/100,0)</f>
        <v>0</v>
      </c>
      <c r="I421" s="8" t="e">
        <f aca="false">(C421/100)/F421-1</f>
        <v>#VALUE!</v>
      </c>
      <c r="J421" s="8" t="e">
        <f aca="false">H421/F421-1</f>
        <v>#DIV/0!</v>
      </c>
      <c r="K421" s="11" t="str">
        <f aca="false">LEFT(EXPORT!F421,4)</f>
        <v/>
      </c>
      <c r="L421" s="8" t="e">
        <f aca="false">(C421/100)/(K421/100)-1</f>
        <v>#VALUE!</v>
      </c>
      <c r="M421" s="5" t="n">
        <f aca="true">IFERROR(_xlfn.DAYS(CONCATENATE(LEFT(EXPORT!E421,2),"/",MID(EXPORT!E421,4,2),"/",MID(EXPORT!E421,9,2)),TODAY()),0)</f>
        <v>0</v>
      </c>
      <c r="N421" s="7" t="n">
        <f aca="false">IFERROR(J421/M421*30,0)</f>
        <v>0</v>
      </c>
      <c r="O421" s="9" t="e">
        <f aca="false">MAX(N421-0.5,0)*100*MAX(ABS(L421)-20,0)*2*IF(IF(M421&gt;=384,0,M421)&gt;0,(384-M421)/384,0)*10000</f>
        <v>#VALUE!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13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8" t="e">
        <f aca="false">(C422/100)/F422-1</f>
        <v>#VALUE!</v>
      </c>
      <c r="J422" s="8" t="e">
        <f aca="false">H422/F422-1</f>
        <v>#DIV/0!</v>
      </c>
      <c r="K422" s="5" t="str">
        <f aca="false">LEFT(EXPORT!F422,4)</f>
        <v/>
      </c>
      <c r="L422" s="8" t="e">
        <f aca="false">(C422/100)/(K422/100)-1</f>
        <v>#VALUE!</v>
      </c>
      <c r="M422" s="5" t="n">
        <f aca="true">IFERROR(_xlfn.DAYS(CONCATENATE(LEFT(EXPORT!E422,2),"/",MID(EXPORT!E422,4,2),"/",MID(EXPORT!E422,9,2)),TODAY()),0)</f>
        <v>0</v>
      </c>
      <c r="N422" s="7" t="n">
        <f aca="false">IFERROR(J422/M422*30,0)</f>
        <v>0</v>
      </c>
      <c r="O422" s="9" t="e">
        <f aca="false">MAX(N422-0.5,0)*100*MAX(ABS(L422)-20,0)*2*IF(IF(M422&gt;=384,0,M422)&gt;0,(384-M422)/384,0)*10000</f>
        <v>#VALUE!</v>
      </c>
    </row>
    <row r="423" customFormat="false" ht="12.8" hidden="false" customHeight="false" outlineLevel="0" collapsed="false">
      <c r="A423" s="11" t="n">
        <f aca="false">EXPORT!A423</f>
        <v>0</v>
      </c>
      <c r="B423" s="11" t="n">
        <f aca="false">EXPORT!B423</f>
        <v>0</v>
      </c>
      <c r="C423" s="11" t="str">
        <f aca="false">LEFT(EXPORT!C423,4)</f>
        <v/>
      </c>
      <c r="D423" s="11" t="str">
        <f aca="false">LEFT(EXPORT!D423,4)</f>
        <v/>
      </c>
      <c r="E423" s="6" t="str">
        <f aca="false">CONCATENATE(MID(EXPORT!E423,7,4),"/",MID(EXPORT!E423,4,2),"/",LEFT(EXPORT!E423,2))</f>
        <v>//</v>
      </c>
      <c r="F423" s="11" t="n">
        <f aca="false">EXPORT!G423</f>
        <v>0</v>
      </c>
      <c r="G423" s="11" t="n">
        <f aca="false">EXPORT!H423</f>
        <v>0</v>
      </c>
      <c r="H423" s="12" t="n">
        <f aca="false">IFERROR(D423/100,0)</f>
        <v>0</v>
      </c>
      <c r="I423" s="8" t="e">
        <f aca="false">(C423/100)/F423-1</f>
        <v>#VALUE!</v>
      </c>
      <c r="J423" s="8" t="e">
        <f aca="false">H423/F423-1</f>
        <v>#DIV/0!</v>
      </c>
      <c r="K423" s="11" t="str">
        <f aca="false">LEFT(EXPORT!F423,4)</f>
        <v/>
      </c>
      <c r="L423" s="8" t="e">
        <f aca="false">(C423/100)/(K423/100)-1</f>
        <v>#VALUE!</v>
      </c>
      <c r="M423" s="5" t="n">
        <f aca="true">IFERROR(_xlfn.DAYS(CONCATENATE(LEFT(EXPORT!E423,2),"/",MID(EXPORT!E423,4,2),"/",MID(EXPORT!E423,9,2)),TODAY()),0)</f>
        <v>0</v>
      </c>
      <c r="N423" s="7" t="n">
        <f aca="false">IFERROR(J423/M423*30,0)</f>
        <v>0</v>
      </c>
      <c r="O423" s="9" t="e">
        <f aca="false">MAX(N423-0.5,0)*100*MAX(ABS(L423)-20,0)*2*IF(IF(M423&gt;=384,0,M423)&gt;0,(384-M423)/384,0)*10000</f>
        <v>#VALUE!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13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8" t="e">
        <f aca="false">(C424/100)/F424-1</f>
        <v>#VALUE!</v>
      </c>
      <c r="J424" s="8" t="e">
        <f aca="false">H424/F424-1</f>
        <v>#DIV/0!</v>
      </c>
      <c r="K424" s="5" t="str">
        <f aca="false">LEFT(EXPORT!F424,4)</f>
        <v/>
      </c>
      <c r="L424" s="8" t="e">
        <f aca="false">(C424/100)/(K424/100)-1</f>
        <v>#VALUE!</v>
      </c>
      <c r="M424" s="5" t="n">
        <f aca="true">IFERROR(_xlfn.DAYS(CONCATENATE(LEFT(EXPORT!E424,2),"/",MID(EXPORT!E424,4,2),"/",MID(EXPORT!E424,9,2)),TODAY()),0)</f>
        <v>0</v>
      </c>
      <c r="N424" s="7" t="n">
        <f aca="false">IFERROR(J424/M424*30,0)</f>
        <v>0</v>
      </c>
      <c r="O424" s="9" t="e">
        <f aca="false">MAX(N424-0.5,0)*100*MAX(ABS(L424)-20,0)*2*IF(IF(M424&gt;=384,0,M424)&gt;0,(384-M424)/384,0)*10000</f>
        <v>#VALUE!</v>
      </c>
    </row>
    <row r="425" customFormat="false" ht="12.8" hidden="false" customHeight="false" outlineLevel="0" collapsed="false">
      <c r="A425" s="11" t="n">
        <f aca="false">EXPORT!A425</f>
        <v>0</v>
      </c>
      <c r="B425" s="11" t="n">
        <f aca="false">EXPORT!B425</f>
        <v>0</v>
      </c>
      <c r="C425" s="11" t="str">
        <f aca="false">LEFT(EXPORT!C425,4)</f>
        <v/>
      </c>
      <c r="D425" s="11" t="str">
        <f aca="false">LEFT(EXPORT!D425,4)</f>
        <v/>
      </c>
      <c r="E425" s="6" t="str">
        <f aca="false">CONCATENATE(MID(EXPORT!E425,7,4),"/",MID(EXPORT!E425,4,2),"/",LEFT(EXPORT!E425,2))</f>
        <v>//</v>
      </c>
      <c r="F425" s="11" t="n">
        <f aca="false">EXPORT!G425</f>
        <v>0</v>
      </c>
      <c r="G425" s="11" t="n">
        <f aca="false">EXPORT!H425</f>
        <v>0</v>
      </c>
      <c r="H425" s="12" t="n">
        <f aca="false">IFERROR(D425/100,0)</f>
        <v>0</v>
      </c>
      <c r="I425" s="8" t="e">
        <f aca="false">(C425/100)/F425-1</f>
        <v>#VALUE!</v>
      </c>
      <c r="J425" s="8" t="e">
        <f aca="false">H425/F425-1</f>
        <v>#DIV/0!</v>
      </c>
      <c r="K425" s="11" t="str">
        <f aca="false">LEFT(EXPORT!F425,4)</f>
        <v/>
      </c>
      <c r="L425" s="8" t="e">
        <f aca="false">(C425/100)/(K425/100)-1</f>
        <v>#VALUE!</v>
      </c>
      <c r="M425" s="5" t="n">
        <f aca="true">IFERROR(_xlfn.DAYS(CONCATENATE(LEFT(EXPORT!E425,2),"/",MID(EXPORT!E425,4,2),"/",MID(EXPORT!E425,9,2)),TODAY()),0)</f>
        <v>0</v>
      </c>
      <c r="N425" s="7" t="n">
        <f aca="false">IFERROR(J425/M425*30,0)</f>
        <v>0</v>
      </c>
      <c r="O425" s="9" t="e">
        <f aca="false">MAX(N425-0.5,0)*100*MAX(ABS(L425)-20,0)*2*IF(IF(M425&gt;=384,0,M425)&gt;0,(384-M425)/384,0)*10000</f>
        <v>#VALUE!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13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8" t="e">
        <f aca="false">(C426/100)/F426-1</f>
        <v>#VALUE!</v>
      </c>
      <c r="J426" s="8" t="e">
        <f aca="false">H426/F426-1</f>
        <v>#DIV/0!</v>
      </c>
      <c r="K426" s="5" t="str">
        <f aca="false">LEFT(EXPORT!F426,4)</f>
        <v/>
      </c>
      <c r="L426" s="8" t="e">
        <f aca="false">(C426/100)/(K426/100)-1</f>
        <v>#VALUE!</v>
      </c>
      <c r="M426" s="5" t="n">
        <f aca="true">IFERROR(_xlfn.DAYS(CONCATENATE(LEFT(EXPORT!E426,2),"/",MID(EXPORT!E426,4,2),"/",MID(EXPORT!E426,9,2)),TODAY()),0)</f>
        <v>0</v>
      </c>
      <c r="N426" s="7" t="n">
        <f aca="false">IFERROR(J426/M426*30,0)</f>
        <v>0</v>
      </c>
      <c r="O426" s="9" t="e">
        <f aca="false">MAX(N426-0.5,0)*100*MAX(ABS(L426)-20,0)*2*IF(IF(M426&gt;=384,0,M426)&gt;0,(384-M426)/384,0)*10000</f>
        <v>#VALUE!</v>
      </c>
    </row>
    <row r="427" customFormat="false" ht="12.8" hidden="false" customHeight="false" outlineLevel="0" collapsed="false">
      <c r="A427" s="11" t="n">
        <f aca="false">EXPORT!A427</f>
        <v>0</v>
      </c>
      <c r="B427" s="11" t="n">
        <f aca="false">EXPORT!B427</f>
        <v>0</v>
      </c>
      <c r="C427" s="11" t="str">
        <f aca="false">LEFT(EXPORT!C427,4)</f>
        <v/>
      </c>
      <c r="D427" s="11" t="str">
        <f aca="false">LEFT(EXPORT!D427,4)</f>
        <v/>
      </c>
      <c r="E427" s="6" t="str">
        <f aca="false">CONCATENATE(MID(EXPORT!E427,7,4),"/",MID(EXPORT!E427,4,2),"/",LEFT(EXPORT!E427,2))</f>
        <v>//</v>
      </c>
      <c r="F427" s="11" t="n">
        <f aca="false">EXPORT!G427</f>
        <v>0</v>
      </c>
      <c r="G427" s="11" t="n">
        <f aca="false">EXPORT!H427</f>
        <v>0</v>
      </c>
      <c r="H427" s="12" t="n">
        <f aca="false">IFERROR(D427/100,0)</f>
        <v>0</v>
      </c>
      <c r="I427" s="8" t="e">
        <f aca="false">(C427/100)/F427-1</f>
        <v>#VALUE!</v>
      </c>
      <c r="J427" s="8" t="e">
        <f aca="false">H427/F427-1</f>
        <v>#DIV/0!</v>
      </c>
      <c r="K427" s="11" t="str">
        <f aca="false">LEFT(EXPORT!F427,4)</f>
        <v/>
      </c>
      <c r="L427" s="8" t="e">
        <f aca="false">(C427/100)/(K427/100)-1</f>
        <v>#VALUE!</v>
      </c>
      <c r="M427" s="5" t="n">
        <f aca="true">IFERROR(_xlfn.DAYS(CONCATENATE(LEFT(EXPORT!E427,2),"/",MID(EXPORT!E427,4,2),"/",MID(EXPORT!E427,9,2)),TODAY()),0)</f>
        <v>0</v>
      </c>
      <c r="N427" s="7" t="n">
        <f aca="false">IFERROR(J427/M427*30,0)</f>
        <v>0</v>
      </c>
      <c r="O427" s="9" t="e">
        <f aca="false">MAX(N427-0.5,0)*100*MAX(ABS(L427)-20,0)*2*IF(IF(M427&gt;=384,0,M427)&gt;0,(384-M427)/384,0)*10000</f>
        <v>#VALUE!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13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8" t="e">
        <f aca="false">(C428/100)/F428-1</f>
        <v>#VALUE!</v>
      </c>
      <c r="J428" s="8" t="e">
        <f aca="false">H428/F428-1</f>
        <v>#DIV/0!</v>
      </c>
      <c r="K428" s="5" t="str">
        <f aca="false">LEFT(EXPORT!F428,4)</f>
        <v/>
      </c>
      <c r="L428" s="8" t="e">
        <f aca="false">(C428/100)/(K428/100)-1</f>
        <v>#VALUE!</v>
      </c>
      <c r="M428" s="5" t="n">
        <f aca="true">IFERROR(_xlfn.DAYS(CONCATENATE(LEFT(EXPORT!E428,2),"/",MID(EXPORT!E428,4,2),"/",MID(EXPORT!E428,9,2)),TODAY()),0)</f>
        <v>0</v>
      </c>
      <c r="N428" s="7" t="n">
        <f aca="false">IFERROR(J428/M428*30,0)</f>
        <v>0</v>
      </c>
      <c r="O428" s="9" t="e">
        <f aca="false">MAX(N428-0.5,0)*100*MAX(ABS(L428)-20,0)*2*IF(IF(M428&gt;=384,0,M428)&gt;0,(384-M428)/384,0)*10000</f>
        <v>#VALUE!</v>
      </c>
    </row>
    <row r="429" customFormat="false" ht="12.8" hidden="false" customHeight="false" outlineLevel="0" collapsed="false">
      <c r="A429" s="11" t="n">
        <f aca="false">EXPORT!A429</f>
        <v>0</v>
      </c>
      <c r="B429" s="11" t="n">
        <f aca="false">EXPORT!B429</f>
        <v>0</v>
      </c>
      <c r="C429" s="11" t="str">
        <f aca="false">LEFT(EXPORT!C429,4)</f>
        <v/>
      </c>
      <c r="D429" s="11" t="str">
        <f aca="false">LEFT(EXPORT!D429,4)</f>
        <v/>
      </c>
      <c r="E429" s="6" t="str">
        <f aca="false">CONCATENATE(MID(EXPORT!E429,7,4),"/",MID(EXPORT!E429,4,2),"/",LEFT(EXPORT!E429,2))</f>
        <v>//</v>
      </c>
      <c r="F429" s="11" t="n">
        <f aca="false">EXPORT!G429</f>
        <v>0</v>
      </c>
      <c r="G429" s="11" t="n">
        <f aca="false">EXPORT!H429</f>
        <v>0</v>
      </c>
      <c r="H429" s="12" t="n">
        <f aca="false">IFERROR(D429/100,0)</f>
        <v>0</v>
      </c>
      <c r="I429" s="8" t="e">
        <f aca="false">(C429/100)/F429-1</f>
        <v>#VALUE!</v>
      </c>
      <c r="J429" s="8" t="e">
        <f aca="false">H429/F429-1</f>
        <v>#DIV/0!</v>
      </c>
      <c r="K429" s="11" t="str">
        <f aca="false">LEFT(EXPORT!F429,4)</f>
        <v/>
      </c>
      <c r="L429" s="8" t="e">
        <f aca="false">(C429/100)/(K429/100)-1</f>
        <v>#VALUE!</v>
      </c>
      <c r="M429" s="5" t="n">
        <f aca="true">IFERROR(_xlfn.DAYS(CONCATENATE(LEFT(EXPORT!E429,2),"/",MID(EXPORT!E429,4,2),"/",MID(EXPORT!E429,9,2)),TODAY()),0)</f>
        <v>0</v>
      </c>
      <c r="N429" s="7" t="n">
        <f aca="false">IFERROR(J429/M429*30,0)</f>
        <v>0</v>
      </c>
      <c r="O429" s="9" t="e">
        <f aca="false">MAX(N429-0.5,0)*100*MAX(ABS(L429)-20,0)*2*IF(IF(M429&gt;=384,0,M429)&gt;0,(384-M429)/384,0)*10000</f>
        <v>#VALUE!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13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8" t="e">
        <f aca="false">(C430/100)/F430-1</f>
        <v>#VALUE!</v>
      </c>
      <c r="J430" s="8" t="e">
        <f aca="false">H430/F430-1</f>
        <v>#DIV/0!</v>
      </c>
      <c r="K430" s="5" t="str">
        <f aca="false">LEFT(EXPORT!F430,4)</f>
        <v/>
      </c>
      <c r="L430" s="8" t="e">
        <f aca="false">(C430/100)/(K430/100)-1</f>
        <v>#VALUE!</v>
      </c>
      <c r="M430" s="5" t="n">
        <f aca="true">IFERROR(_xlfn.DAYS(CONCATENATE(LEFT(EXPORT!E430,2),"/",MID(EXPORT!E430,4,2),"/",MID(EXPORT!E430,9,2)),TODAY()),0)</f>
        <v>0</v>
      </c>
      <c r="N430" s="7" t="n">
        <f aca="false">IFERROR(J430/M430*30,0)</f>
        <v>0</v>
      </c>
      <c r="O430" s="9" t="e">
        <f aca="false">MAX(N430-0.5,0)*100*MAX(ABS(L430)-20,0)*2*IF(IF(M430&gt;=384,0,M430)&gt;0,(384-M430)/384,0)*10000</f>
        <v>#VALUE!</v>
      </c>
    </row>
    <row r="431" customFormat="false" ht="12.8" hidden="false" customHeight="false" outlineLevel="0" collapsed="false">
      <c r="A431" s="11" t="n">
        <f aca="false">EXPORT!A431</f>
        <v>0</v>
      </c>
      <c r="B431" s="11" t="n">
        <f aca="false">EXPORT!B431</f>
        <v>0</v>
      </c>
      <c r="C431" s="11" t="str">
        <f aca="false">LEFT(EXPORT!C431,4)</f>
        <v/>
      </c>
      <c r="D431" s="11" t="str">
        <f aca="false">LEFT(EXPORT!D431,4)</f>
        <v/>
      </c>
      <c r="E431" s="6" t="str">
        <f aca="false">CONCATENATE(MID(EXPORT!E431,7,4),"/",MID(EXPORT!E431,4,2),"/",LEFT(EXPORT!E431,2))</f>
        <v>//</v>
      </c>
      <c r="F431" s="11" t="n">
        <f aca="false">EXPORT!G431</f>
        <v>0</v>
      </c>
      <c r="G431" s="11" t="n">
        <f aca="false">EXPORT!H431</f>
        <v>0</v>
      </c>
      <c r="H431" s="12" t="n">
        <f aca="false">IFERROR(D431/100,0)</f>
        <v>0</v>
      </c>
      <c r="I431" s="8" t="e">
        <f aca="false">(C431/100)/F431-1</f>
        <v>#VALUE!</v>
      </c>
      <c r="J431" s="8" t="e">
        <f aca="false">H431/F431-1</f>
        <v>#DIV/0!</v>
      </c>
      <c r="K431" s="11" t="str">
        <f aca="false">LEFT(EXPORT!F431,4)</f>
        <v/>
      </c>
      <c r="L431" s="8" t="e">
        <f aca="false">(C431/100)/(K431/100)-1</f>
        <v>#VALUE!</v>
      </c>
      <c r="M431" s="5" t="n">
        <f aca="true">IFERROR(_xlfn.DAYS(CONCATENATE(LEFT(EXPORT!E431,2),"/",MID(EXPORT!E431,4,2),"/",MID(EXPORT!E431,9,2)),TODAY()),0)</f>
        <v>0</v>
      </c>
      <c r="N431" s="7" t="n">
        <f aca="false">IFERROR(J431/M431*30,0)</f>
        <v>0</v>
      </c>
      <c r="O431" s="9" t="e">
        <f aca="false">MAX(N431-0.5,0)*100*MAX(ABS(L431)-20,0)*2*IF(IF(M431&gt;=384,0,M431)&gt;0,(384-M431)/384,0)*10000</f>
        <v>#VALUE!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13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8" t="e">
        <f aca="false">(C432/100)/F432-1</f>
        <v>#VALUE!</v>
      </c>
      <c r="J432" s="8" t="e">
        <f aca="false">H432/F432-1</f>
        <v>#DIV/0!</v>
      </c>
      <c r="K432" s="5" t="str">
        <f aca="false">LEFT(EXPORT!F432,4)</f>
        <v/>
      </c>
      <c r="L432" s="8" t="e">
        <f aca="false">(C432/100)/(K432/100)-1</f>
        <v>#VALUE!</v>
      </c>
      <c r="M432" s="5" t="n">
        <f aca="true">IFERROR(_xlfn.DAYS(CONCATENATE(LEFT(EXPORT!E432,2),"/",MID(EXPORT!E432,4,2),"/",MID(EXPORT!E432,9,2)),TODAY()),0)</f>
        <v>0</v>
      </c>
      <c r="N432" s="7" t="n">
        <f aca="false">IFERROR(J432/M432*30,0)</f>
        <v>0</v>
      </c>
      <c r="O432" s="9" t="e">
        <f aca="false">MAX(N432-0.5,0)*100*MAX(ABS(L432)-20,0)*2*IF(IF(M432&gt;=384,0,M432)&gt;0,(384-M432)/384,0)*10000</f>
        <v>#VALUE!</v>
      </c>
    </row>
    <row r="433" customFormat="false" ht="12.8" hidden="false" customHeight="false" outlineLevel="0" collapsed="false">
      <c r="A433" s="11" t="n">
        <f aca="false">EXPORT!A433</f>
        <v>0</v>
      </c>
      <c r="B433" s="11" t="n">
        <f aca="false">EXPORT!B433</f>
        <v>0</v>
      </c>
      <c r="C433" s="11" t="str">
        <f aca="false">LEFT(EXPORT!C433,4)</f>
        <v/>
      </c>
      <c r="D433" s="11" t="str">
        <f aca="false">LEFT(EXPORT!D433,4)</f>
        <v/>
      </c>
      <c r="E433" s="6" t="str">
        <f aca="false">CONCATENATE(MID(EXPORT!E433,7,4),"/",MID(EXPORT!E433,4,2),"/",LEFT(EXPORT!E433,2))</f>
        <v>//</v>
      </c>
      <c r="F433" s="11" t="n">
        <f aca="false">EXPORT!G433</f>
        <v>0</v>
      </c>
      <c r="G433" s="11" t="n">
        <f aca="false">EXPORT!H433</f>
        <v>0</v>
      </c>
      <c r="H433" s="12" t="n">
        <f aca="false">IFERROR(D433/100,0)</f>
        <v>0</v>
      </c>
      <c r="I433" s="8" t="e">
        <f aca="false">(C433/100)/F433-1</f>
        <v>#VALUE!</v>
      </c>
      <c r="J433" s="8" t="e">
        <f aca="false">H433/F433-1</f>
        <v>#DIV/0!</v>
      </c>
      <c r="K433" s="11" t="str">
        <f aca="false">LEFT(EXPORT!F433,4)</f>
        <v/>
      </c>
      <c r="L433" s="8" t="e">
        <f aca="false">(C433/100)/(K433/100)-1</f>
        <v>#VALUE!</v>
      </c>
      <c r="M433" s="5" t="n">
        <f aca="true">IFERROR(_xlfn.DAYS(CONCATENATE(LEFT(EXPORT!E433,2),"/",MID(EXPORT!E433,4,2),"/",MID(EXPORT!E433,9,2)),TODAY()),0)</f>
        <v>0</v>
      </c>
      <c r="N433" s="7" t="n">
        <f aca="false">IFERROR(J433/M433*30,0)</f>
        <v>0</v>
      </c>
      <c r="O433" s="9" t="e">
        <f aca="false">MAX(N433-0.5,0)*100*MAX(ABS(L433)-20,0)*2*IF(IF(M433&gt;=384,0,M433)&gt;0,(384-M433)/384,0)*10000</f>
        <v>#VALUE!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13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8" t="e">
        <f aca="false">(C434/100)/F434-1</f>
        <v>#VALUE!</v>
      </c>
      <c r="J434" s="8" t="e">
        <f aca="false">H434/F434-1</f>
        <v>#DIV/0!</v>
      </c>
      <c r="K434" s="5" t="str">
        <f aca="false">LEFT(EXPORT!F434,4)</f>
        <v/>
      </c>
      <c r="L434" s="8" t="e">
        <f aca="false">(C434/100)/(K434/100)-1</f>
        <v>#VALUE!</v>
      </c>
      <c r="M434" s="5" t="n">
        <f aca="true">IFERROR(_xlfn.DAYS(CONCATENATE(LEFT(EXPORT!E434,2),"/",MID(EXPORT!E434,4,2),"/",MID(EXPORT!E434,9,2)),TODAY()),0)</f>
        <v>0</v>
      </c>
      <c r="N434" s="7" t="n">
        <f aca="false">IFERROR(J434/M434*30,0)</f>
        <v>0</v>
      </c>
      <c r="O434" s="9" t="e">
        <f aca="false">MAX(N434-0.5,0)*100*MAX(ABS(L434)-20,0)*2*IF(IF(M434&gt;=384,0,M434)&gt;0,(384-M434)/384,0)*10000</f>
        <v>#VALUE!</v>
      </c>
    </row>
    <row r="435" customFormat="false" ht="12.8" hidden="false" customHeight="false" outlineLevel="0" collapsed="false">
      <c r="A435" s="11" t="n">
        <f aca="false">EXPORT!A435</f>
        <v>0</v>
      </c>
      <c r="B435" s="11" t="n">
        <f aca="false">EXPORT!B435</f>
        <v>0</v>
      </c>
      <c r="C435" s="11" t="str">
        <f aca="false">LEFT(EXPORT!C435,4)</f>
        <v/>
      </c>
      <c r="D435" s="11" t="str">
        <f aca="false">LEFT(EXPORT!D435,4)</f>
        <v/>
      </c>
      <c r="E435" s="6" t="str">
        <f aca="false">CONCATENATE(MID(EXPORT!E435,7,4),"/",MID(EXPORT!E435,4,2),"/",LEFT(EXPORT!E435,2))</f>
        <v>//</v>
      </c>
      <c r="F435" s="11" t="n">
        <f aca="false">EXPORT!G435</f>
        <v>0</v>
      </c>
      <c r="G435" s="11" t="n">
        <f aca="false">EXPORT!H435</f>
        <v>0</v>
      </c>
      <c r="H435" s="12" t="n">
        <f aca="false">IFERROR(D435/100,0)</f>
        <v>0</v>
      </c>
      <c r="I435" s="8" t="e">
        <f aca="false">(C435/100)/F435-1</f>
        <v>#VALUE!</v>
      </c>
      <c r="J435" s="8" t="e">
        <f aca="false">H435/F435-1</f>
        <v>#DIV/0!</v>
      </c>
      <c r="K435" s="11" t="str">
        <f aca="false">LEFT(EXPORT!F435,4)</f>
        <v/>
      </c>
      <c r="L435" s="8" t="e">
        <f aca="false">(C435/100)/(K435/100)-1</f>
        <v>#VALUE!</v>
      </c>
      <c r="M435" s="5" t="n">
        <f aca="true">IFERROR(_xlfn.DAYS(CONCATENATE(LEFT(EXPORT!E435,2),"/",MID(EXPORT!E435,4,2),"/",MID(EXPORT!E435,9,2)),TODAY()),0)</f>
        <v>0</v>
      </c>
      <c r="N435" s="7" t="n">
        <f aca="false">IFERROR(J435/M435*30,0)</f>
        <v>0</v>
      </c>
      <c r="O435" s="9" t="e">
        <f aca="false">MAX(N435-0.5,0)*100*MAX(ABS(L435)-20,0)*2*IF(IF(M435&gt;=384,0,M435)&gt;0,(384-M435)/384,0)*10000</f>
        <v>#VALUE!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13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8" t="e">
        <f aca="false">(C436/100)/F436-1</f>
        <v>#VALUE!</v>
      </c>
      <c r="J436" s="8" t="e">
        <f aca="false">H436/F436-1</f>
        <v>#DIV/0!</v>
      </c>
      <c r="K436" s="5" t="str">
        <f aca="false">LEFT(EXPORT!F436,4)</f>
        <v/>
      </c>
      <c r="L436" s="8" t="e">
        <f aca="false">(C436/100)/(K436/100)-1</f>
        <v>#VALUE!</v>
      </c>
      <c r="M436" s="5" t="n">
        <f aca="true">IFERROR(_xlfn.DAYS(CONCATENATE(LEFT(EXPORT!E436,2),"/",MID(EXPORT!E436,4,2),"/",MID(EXPORT!E436,9,2)),TODAY()),0)</f>
        <v>0</v>
      </c>
      <c r="N436" s="7" t="n">
        <f aca="false">IFERROR(J436/M436*30,0)</f>
        <v>0</v>
      </c>
      <c r="O436" s="9" t="e">
        <f aca="false">MAX(N436-0.5,0)*100*MAX(ABS(L436)-20,0)*2*IF(IF(M436&gt;=384,0,M436)&gt;0,(384-M436)/384,0)*10000</f>
        <v>#VALUE!</v>
      </c>
    </row>
    <row r="437" customFormat="false" ht="12.8" hidden="false" customHeight="false" outlineLevel="0" collapsed="false">
      <c r="A437" s="11" t="n">
        <f aca="false">EXPORT!A437</f>
        <v>0</v>
      </c>
      <c r="B437" s="11" t="n">
        <f aca="false">EXPORT!B437</f>
        <v>0</v>
      </c>
      <c r="C437" s="11" t="str">
        <f aca="false">LEFT(EXPORT!C437,4)</f>
        <v/>
      </c>
      <c r="D437" s="11" t="str">
        <f aca="false">LEFT(EXPORT!D437,4)</f>
        <v/>
      </c>
      <c r="E437" s="6" t="str">
        <f aca="false">CONCATENATE(MID(EXPORT!E437,7,4),"/",MID(EXPORT!E437,4,2),"/",LEFT(EXPORT!E437,2))</f>
        <v>//</v>
      </c>
      <c r="F437" s="11" t="n">
        <f aca="false">EXPORT!G437</f>
        <v>0</v>
      </c>
      <c r="G437" s="11" t="n">
        <f aca="false">EXPORT!H437</f>
        <v>0</v>
      </c>
      <c r="H437" s="12" t="n">
        <f aca="false">IFERROR(D437/100,0)</f>
        <v>0</v>
      </c>
      <c r="I437" s="8" t="e">
        <f aca="false">(C437/100)/F437-1</f>
        <v>#VALUE!</v>
      </c>
      <c r="J437" s="8" t="e">
        <f aca="false">H437/F437-1</f>
        <v>#DIV/0!</v>
      </c>
      <c r="K437" s="11" t="str">
        <f aca="false">LEFT(EXPORT!F437,4)</f>
        <v/>
      </c>
      <c r="L437" s="8" t="e">
        <f aca="false">(C437/100)/(K437/100)-1</f>
        <v>#VALUE!</v>
      </c>
      <c r="M437" s="5" t="n">
        <f aca="true">IFERROR(_xlfn.DAYS(CONCATENATE(LEFT(EXPORT!E437,2),"/",MID(EXPORT!E437,4,2),"/",MID(EXPORT!E437,9,2)),TODAY()),0)</f>
        <v>0</v>
      </c>
      <c r="N437" s="7" t="n">
        <f aca="false">IFERROR(J437/M437*30,0)</f>
        <v>0</v>
      </c>
      <c r="O437" s="9" t="e">
        <f aca="false">MAX(N437-0.5,0)*100*MAX(ABS(L437)-20,0)*2*IF(IF(M437&gt;=384,0,M437)&gt;0,(384-M437)/384,0)*10000</f>
        <v>#VALUE!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13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8" t="e">
        <f aca="false">(C438/100)/F438-1</f>
        <v>#VALUE!</v>
      </c>
      <c r="J438" s="8" t="e">
        <f aca="false">H438/F438-1</f>
        <v>#DIV/0!</v>
      </c>
      <c r="K438" s="5" t="str">
        <f aca="false">LEFT(EXPORT!F438,4)</f>
        <v/>
      </c>
      <c r="L438" s="8" t="e">
        <f aca="false">(C438/100)/(K438/100)-1</f>
        <v>#VALUE!</v>
      </c>
      <c r="M438" s="5" t="n">
        <f aca="true">IFERROR(_xlfn.DAYS(CONCATENATE(LEFT(EXPORT!E438,2),"/",MID(EXPORT!E438,4,2),"/",MID(EXPORT!E438,9,2)),TODAY()),0)</f>
        <v>0</v>
      </c>
      <c r="N438" s="7" t="n">
        <f aca="false">IFERROR(J438/M438*30,0)</f>
        <v>0</v>
      </c>
      <c r="O438" s="9" t="e">
        <f aca="false">MAX(N438-0.5,0)*100*MAX(ABS(L438)-20,0)*2*IF(IF(M438&gt;=384,0,M438)&gt;0,(384-M438)/384,0)*10000</f>
        <v>#VALUE!</v>
      </c>
    </row>
    <row r="439" customFormat="false" ht="12.8" hidden="false" customHeight="false" outlineLevel="0" collapsed="false">
      <c r="A439" s="11" t="n">
        <f aca="false">EXPORT!A439</f>
        <v>0</v>
      </c>
      <c r="B439" s="11" t="n">
        <f aca="false">EXPORT!B439</f>
        <v>0</v>
      </c>
      <c r="C439" s="11" t="str">
        <f aca="false">LEFT(EXPORT!C439,4)</f>
        <v/>
      </c>
      <c r="D439" s="11" t="str">
        <f aca="false">LEFT(EXPORT!D439,4)</f>
        <v/>
      </c>
      <c r="E439" s="6" t="str">
        <f aca="false">CONCATENATE(MID(EXPORT!E439,7,4),"/",MID(EXPORT!E439,4,2),"/",LEFT(EXPORT!E439,2))</f>
        <v>//</v>
      </c>
      <c r="F439" s="11" t="n">
        <f aca="false">EXPORT!G439</f>
        <v>0</v>
      </c>
      <c r="G439" s="11" t="n">
        <f aca="false">EXPORT!H439</f>
        <v>0</v>
      </c>
      <c r="H439" s="12" t="n">
        <f aca="false">IFERROR(D439/100,0)</f>
        <v>0</v>
      </c>
      <c r="I439" s="8" t="e">
        <f aca="false">(C439/100)/F439-1</f>
        <v>#VALUE!</v>
      </c>
      <c r="J439" s="8" t="e">
        <f aca="false">H439/F439-1</f>
        <v>#DIV/0!</v>
      </c>
      <c r="K439" s="11" t="str">
        <f aca="false">LEFT(EXPORT!F439,4)</f>
        <v/>
      </c>
      <c r="L439" s="8" t="e">
        <f aca="false">(C439/100)/(K439/100)-1</f>
        <v>#VALUE!</v>
      </c>
      <c r="M439" s="5" t="n">
        <f aca="true">IFERROR(_xlfn.DAYS(CONCATENATE(LEFT(EXPORT!E439,2),"/",MID(EXPORT!E439,4,2),"/",MID(EXPORT!E439,9,2)),TODAY()),0)</f>
        <v>0</v>
      </c>
      <c r="N439" s="7" t="n">
        <f aca="false">IFERROR(J439/M439*30,0)</f>
        <v>0</v>
      </c>
      <c r="O439" s="9" t="e">
        <f aca="false">MAX(N439-0.5,0)*100*MAX(ABS(L439)-20,0)*2*IF(IF(M439&gt;=384,0,M439)&gt;0,(384-M439)/384,0)*10000</f>
        <v>#VALUE!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13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8" t="e">
        <f aca="false">(C440/100)/F440-1</f>
        <v>#VALUE!</v>
      </c>
      <c r="J440" s="8" t="e">
        <f aca="false">H440/F440-1</f>
        <v>#DIV/0!</v>
      </c>
      <c r="K440" s="5" t="str">
        <f aca="false">LEFT(EXPORT!F440,4)</f>
        <v/>
      </c>
      <c r="L440" s="8" t="e">
        <f aca="false">(C440/100)/(K440/100)-1</f>
        <v>#VALUE!</v>
      </c>
      <c r="M440" s="5" t="n">
        <f aca="true">IFERROR(_xlfn.DAYS(CONCATENATE(LEFT(EXPORT!E440,2),"/",MID(EXPORT!E440,4,2),"/",MID(EXPORT!E440,9,2)),TODAY()),0)</f>
        <v>0</v>
      </c>
      <c r="N440" s="7" t="n">
        <f aca="false">IFERROR(J440/M440*30,0)</f>
        <v>0</v>
      </c>
      <c r="O440" s="9" t="e">
        <f aca="false">MAX(N440-0.5,0)*100*MAX(ABS(L440)-20,0)*2*IF(IF(M440&gt;=384,0,M440)&gt;0,(384-M440)/384,0)*10000</f>
        <v>#VALUE!</v>
      </c>
    </row>
    <row r="441" customFormat="false" ht="12.8" hidden="false" customHeight="false" outlineLevel="0" collapsed="false">
      <c r="A441" s="11" t="n">
        <f aca="false">EXPORT!A441</f>
        <v>0</v>
      </c>
      <c r="B441" s="11" t="n">
        <f aca="false">EXPORT!B441</f>
        <v>0</v>
      </c>
      <c r="C441" s="11" t="str">
        <f aca="false">LEFT(EXPORT!C441,4)</f>
        <v/>
      </c>
      <c r="D441" s="11" t="str">
        <f aca="false">LEFT(EXPORT!D441,4)</f>
        <v/>
      </c>
      <c r="E441" s="6" t="str">
        <f aca="false">CONCATENATE(MID(EXPORT!E441,7,4),"/",MID(EXPORT!E441,4,2),"/",LEFT(EXPORT!E441,2))</f>
        <v>//</v>
      </c>
      <c r="F441" s="11" t="n">
        <f aca="false">EXPORT!G441</f>
        <v>0</v>
      </c>
      <c r="G441" s="11" t="n">
        <f aca="false">EXPORT!H441</f>
        <v>0</v>
      </c>
      <c r="H441" s="12" t="n">
        <f aca="false">IFERROR(D441/100,0)</f>
        <v>0</v>
      </c>
      <c r="I441" s="8" t="e">
        <f aca="false">(C441/100)/F441-1</f>
        <v>#VALUE!</v>
      </c>
      <c r="J441" s="8" t="e">
        <f aca="false">H441/F441-1</f>
        <v>#DIV/0!</v>
      </c>
      <c r="K441" s="11" t="str">
        <f aca="false">LEFT(EXPORT!F441,4)</f>
        <v/>
      </c>
      <c r="L441" s="8" t="e">
        <f aca="false">(C441/100)/(K441/100)-1</f>
        <v>#VALUE!</v>
      </c>
      <c r="M441" s="5" t="n">
        <f aca="true">IFERROR(_xlfn.DAYS(CONCATENATE(LEFT(EXPORT!E441,2),"/",MID(EXPORT!E441,4,2),"/",MID(EXPORT!E441,9,2)),TODAY()),0)</f>
        <v>0</v>
      </c>
      <c r="N441" s="7" t="n">
        <f aca="false">IFERROR(J441/M441*30,0)</f>
        <v>0</v>
      </c>
      <c r="O441" s="9" t="e">
        <f aca="false">MAX(N441-0.5,0)*100*MAX(ABS(L441)-20,0)*2*IF(IF(M441&gt;=384,0,M441)&gt;0,(384-M441)/384,0)*10000</f>
        <v>#VALUE!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13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8" t="e">
        <f aca="false">(C442/100)/F442-1</f>
        <v>#VALUE!</v>
      </c>
      <c r="J442" s="8" t="e">
        <f aca="false">H442/F442-1</f>
        <v>#DIV/0!</v>
      </c>
      <c r="K442" s="5" t="str">
        <f aca="false">LEFT(EXPORT!F442,4)</f>
        <v/>
      </c>
      <c r="L442" s="8" t="e">
        <f aca="false">(C442/100)/(K442/100)-1</f>
        <v>#VALUE!</v>
      </c>
      <c r="M442" s="5" t="n">
        <f aca="true">IFERROR(_xlfn.DAYS(CONCATENATE(LEFT(EXPORT!E442,2),"/",MID(EXPORT!E442,4,2),"/",MID(EXPORT!E442,9,2)),TODAY()),0)</f>
        <v>0</v>
      </c>
      <c r="N442" s="7" t="n">
        <f aca="false">IFERROR(J442/M442*30,0)</f>
        <v>0</v>
      </c>
      <c r="O442" s="9" t="e">
        <f aca="false">MAX(N442-0.5,0)*100*MAX(ABS(L442)-20,0)*2*IF(IF(M442&gt;=384,0,M442)&gt;0,(384-M442)/384,0)*10000</f>
        <v>#VALUE!</v>
      </c>
    </row>
    <row r="443" customFormat="false" ht="12.8" hidden="false" customHeight="false" outlineLevel="0" collapsed="false">
      <c r="A443" s="11" t="n">
        <f aca="false">EXPORT!A443</f>
        <v>0</v>
      </c>
      <c r="B443" s="11" t="n">
        <f aca="false">EXPORT!B443</f>
        <v>0</v>
      </c>
      <c r="C443" s="11" t="str">
        <f aca="false">LEFT(EXPORT!C443,4)</f>
        <v/>
      </c>
      <c r="D443" s="11" t="str">
        <f aca="false">LEFT(EXPORT!D443,4)</f>
        <v/>
      </c>
      <c r="E443" s="6" t="str">
        <f aca="false">CONCATENATE(MID(EXPORT!E443,7,4),"/",MID(EXPORT!E443,4,2),"/",LEFT(EXPORT!E443,2))</f>
        <v>//</v>
      </c>
      <c r="F443" s="11" t="n">
        <f aca="false">EXPORT!G443</f>
        <v>0</v>
      </c>
      <c r="G443" s="11" t="n">
        <f aca="false">EXPORT!H443</f>
        <v>0</v>
      </c>
      <c r="H443" s="12" t="n">
        <f aca="false">IFERROR(D443/100,0)</f>
        <v>0</v>
      </c>
      <c r="I443" s="8" t="e">
        <f aca="false">(C443/100)/F443-1</f>
        <v>#VALUE!</v>
      </c>
      <c r="J443" s="8" t="e">
        <f aca="false">H443/F443-1</f>
        <v>#DIV/0!</v>
      </c>
      <c r="K443" s="11" t="str">
        <f aca="false">LEFT(EXPORT!F443,4)</f>
        <v/>
      </c>
      <c r="L443" s="8" t="e">
        <f aca="false">(C443/100)/(K443/100)-1</f>
        <v>#VALUE!</v>
      </c>
      <c r="M443" s="5" t="n">
        <f aca="true">IFERROR(_xlfn.DAYS(CONCATENATE(LEFT(EXPORT!E443,2),"/",MID(EXPORT!E443,4,2),"/",MID(EXPORT!E443,9,2)),TODAY()),0)</f>
        <v>0</v>
      </c>
      <c r="N443" s="7" t="n">
        <f aca="false">IFERROR(J443/M443*30,0)</f>
        <v>0</v>
      </c>
      <c r="O443" s="9" t="e">
        <f aca="false">MAX(N443-0.5,0)*100*MAX(ABS(L443)-20,0)*2*IF(IF(M443&gt;=384,0,M443)&gt;0,(384-M443)/384,0)*10000</f>
        <v>#VALUE!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13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8" t="e">
        <f aca="false">(C444/100)/F444-1</f>
        <v>#VALUE!</v>
      </c>
      <c r="J444" s="8" t="e">
        <f aca="false">H444/F444-1</f>
        <v>#DIV/0!</v>
      </c>
      <c r="K444" s="5" t="str">
        <f aca="false">LEFT(EXPORT!F444,4)</f>
        <v/>
      </c>
      <c r="L444" s="8" t="e">
        <f aca="false">(C444/100)/(K444/100)-1</f>
        <v>#VALUE!</v>
      </c>
      <c r="M444" s="5" t="n">
        <f aca="true">IFERROR(_xlfn.DAYS(CONCATENATE(LEFT(EXPORT!E444,2),"/",MID(EXPORT!E444,4,2),"/",MID(EXPORT!E444,9,2)),TODAY()),0)</f>
        <v>0</v>
      </c>
      <c r="N444" s="7" t="n">
        <f aca="false">IFERROR(J444/M444*30,0)</f>
        <v>0</v>
      </c>
      <c r="O444" s="9" t="e">
        <f aca="false">MAX(N444-0.5,0)*100*MAX(ABS(L444)-20,0)*2*IF(IF(M444&gt;=384,0,M444)&gt;0,(384-M444)/384,0)*10000</f>
        <v>#VALUE!</v>
      </c>
    </row>
    <row r="445" customFormat="false" ht="12.8" hidden="false" customHeight="false" outlineLevel="0" collapsed="false">
      <c r="A445" s="11" t="n">
        <f aca="false">EXPORT!A445</f>
        <v>0</v>
      </c>
      <c r="B445" s="11" t="n">
        <f aca="false">EXPORT!B445</f>
        <v>0</v>
      </c>
      <c r="C445" s="11" t="str">
        <f aca="false">LEFT(EXPORT!C445,4)</f>
        <v/>
      </c>
      <c r="D445" s="11" t="str">
        <f aca="false">LEFT(EXPORT!D445,4)</f>
        <v/>
      </c>
      <c r="E445" s="6" t="str">
        <f aca="false">CONCATENATE(MID(EXPORT!E445,7,4),"/",MID(EXPORT!E445,4,2),"/",LEFT(EXPORT!E445,2))</f>
        <v>//</v>
      </c>
      <c r="F445" s="11" t="n">
        <f aca="false">EXPORT!G445</f>
        <v>0</v>
      </c>
      <c r="G445" s="11" t="n">
        <f aca="false">EXPORT!H445</f>
        <v>0</v>
      </c>
      <c r="H445" s="12" t="n">
        <f aca="false">IFERROR(D445/100,0)</f>
        <v>0</v>
      </c>
      <c r="I445" s="8" t="e">
        <f aca="false">(C445/100)/F445-1</f>
        <v>#VALUE!</v>
      </c>
      <c r="J445" s="8" t="e">
        <f aca="false">H445/F445-1</f>
        <v>#DIV/0!</v>
      </c>
      <c r="K445" s="11" t="str">
        <f aca="false">LEFT(EXPORT!F445,4)</f>
        <v/>
      </c>
      <c r="L445" s="8" t="e">
        <f aca="false">(C445/100)/(K445/100)-1</f>
        <v>#VALUE!</v>
      </c>
      <c r="M445" s="5" t="n">
        <f aca="true">IFERROR(_xlfn.DAYS(CONCATENATE(LEFT(EXPORT!E445,2),"/",MID(EXPORT!E445,4,2),"/",MID(EXPORT!E445,9,2)),TODAY()),0)</f>
        <v>0</v>
      </c>
      <c r="N445" s="7" t="n">
        <f aca="false">IFERROR(J445/M445*30,0)</f>
        <v>0</v>
      </c>
      <c r="O445" s="9" t="e">
        <f aca="false">MAX(N445-0.5,0)*100*MAX(ABS(L445)-20,0)*2*IF(IF(M445&gt;=384,0,M445)&gt;0,(384-M445)/384,0)*10000</f>
        <v>#VALUE!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13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8" t="e">
        <f aca="false">(C446/100)/F446-1</f>
        <v>#VALUE!</v>
      </c>
      <c r="J446" s="8" t="e">
        <f aca="false">H446/F446-1</f>
        <v>#DIV/0!</v>
      </c>
      <c r="K446" s="5" t="str">
        <f aca="false">LEFT(EXPORT!F446,4)</f>
        <v/>
      </c>
      <c r="L446" s="8" t="e">
        <f aca="false">(C446/100)/(K446/100)-1</f>
        <v>#VALUE!</v>
      </c>
      <c r="M446" s="5" t="n">
        <f aca="true">IFERROR(_xlfn.DAYS(CONCATENATE(LEFT(EXPORT!E446,2),"/",MID(EXPORT!E446,4,2),"/",MID(EXPORT!E446,9,2)),TODAY()),0)</f>
        <v>0</v>
      </c>
      <c r="N446" s="7" t="n">
        <f aca="false">IFERROR(J446/M446*30,0)</f>
        <v>0</v>
      </c>
      <c r="O446" s="9" t="e">
        <f aca="false">MAX(N446-0.5,0)*100*MAX(ABS(L446)-20,0)*2*IF(IF(M446&gt;=384,0,M446)&gt;0,(384-M446)/384,0)*10000</f>
        <v>#VALUE!</v>
      </c>
    </row>
    <row r="447" customFormat="false" ht="12.8" hidden="false" customHeight="false" outlineLevel="0" collapsed="false">
      <c r="A447" s="11" t="n">
        <f aca="false">EXPORT!A447</f>
        <v>0</v>
      </c>
      <c r="B447" s="11" t="n">
        <f aca="false">EXPORT!B447</f>
        <v>0</v>
      </c>
      <c r="C447" s="11" t="str">
        <f aca="false">LEFT(EXPORT!C447,4)</f>
        <v/>
      </c>
      <c r="D447" s="11" t="str">
        <f aca="false">LEFT(EXPORT!D447,4)</f>
        <v/>
      </c>
      <c r="E447" s="6" t="str">
        <f aca="false">CONCATENATE(MID(EXPORT!E447,7,4),"/",MID(EXPORT!E447,4,2),"/",LEFT(EXPORT!E447,2))</f>
        <v>//</v>
      </c>
      <c r="F447" s="11" t="n">
        <f aca="false">EXPORT!G447</f>
        <v>0</v>
      </c>
      <c r="G447" s="11" t="n">
        <f aca="false">EXPORT!H447</f>
        <v>0</v>
      </c>
      <c r="H447" s="12" t="n">
        <f aca="false">IFERROR(D447/100,0)</f>
        <v>0</v>
      </c>
      <c r="I447" s="8" t="e">
        <f aca="false">(C447/100)/F447-1</f>
        <v>#VALUE!</v>
      </c>
      <c r="J447" s="8" t="e">
        <f aca="false">H447/F447-1</f>
        <v>#DIV/0!</v>
      </c>
      <c r="K447" s="11" t="str">
        <f aca="false">LEFT(EXPORT!F447,4)</f>
        <v/>
      </c>
      <c r="L447" s="8" t="e">
        <f aca="false">(C447/100)/(K447/100)-1</f>
        <v>#VALUE!</v>
      </c>
      <c r="M447" s="5" t="n">
        <f aca="true">IFERROR(_xlfn.DAYS(CONCATENATE(LEFT(EXPORT!E447,2),"/",MID(EXPORT!E447,4,2),"/",MID(EXPORT!E447,9,2)),TODAY()),0)</f>
        <v>0</v>
      </c>
      <c r="N447" s="7" t="n">
        <f aca="false">IFERROR(J447/M447*30,0)</f>
        <v>0</v>
      </c>
      <c r="O447" s="9" t="e">
        <f aca="false">MAX(N447-0.5,0)*100*MAX(ABS(L447)-20,0)*2*IF(IF(M447&gt;=384,0,M447)&gt;0,(384-M447)/384,0)*10000</f>
        <v>#VALUE!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13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8" t="e">
        <f aca="false">(C448/100)/F448-1</f>
        <v>#VALUE!</v>
      </c>
      <c r="J448" s="8" t="e">
        <f aca="false">H448/F448-1</f>
        <v>#DIV/0!</v>
      </c>
      <c r="K448" s="5" t="str">
        <f aca="false">LEFT(EXPORT!F448,4)</f>
        <v/>
      </c>
      <c r="L448" s="8" t="e">
        <f aca="false">(C448/100)/(K448/100)-1</f>
        <v>#VALUE!</v>
      </c>
      <c r="M448" s="5" t="n">
        <f aca="true">IFERROR(_xlfn.DAYS(CONCATENATE(LEFT(EXPORT!E448,2),"/",MID(EXPORT!E448,4,2),"/",MID(EXPORT!E448,9,2)),TODAY()),0)</f>
        <v>0</v>
      </c>
      <c r="N448" s="7" t="n">
        <f aca="false">IFERROR(J448/M448*30,0)</f>
        <v>0</v>
      </c>
      <c r="O448" s="9" t="e">
        <f aca="false">MAX(N448-0.5,0)*100*MAX(ABS(L448)-20,0)*2*IF(IF(M448&gt;=384,0,M448)&gt;0,(384-M448)/384,0)*10000</f>
        <v>#VALUE!</v>
      </c>
    </row>
    <row r="449" customFormat="false" ht="12.8" hidden="false" customHeight="false" outlineLevel="0" collapsed="false">
      <c r="A449" s="11" t="n">
        <f aca="false">EXPORT!A449</f>
        <v>0</v>
      </c>
      <c r="B449" s="11" t="n">
        <f aca="false">EXPORT!B449</f>
        <v>0</v>
      </c>
      <c r="C449" s="11" t="str">
        <f aca="false">LEFT(EXPORT!C449,4)</f>
        <v/>
      </c>
      <c r="D449" s="11" t="str">
        <f aca="false">LEFT(EXPORT!D449,4)</f>
        <v/>
      </c>
      <c r="E449" s="6" t="str">
        <f aca="false">CONCATENATE(MID(EXPORT!E449,7,4),"/",MID(EXPORT!E449,4,2),"/",LEFT(EXPORT!E449,2))</f>
        <v>//</v>
      </c>
      <c r="F449" s="11" t="n">
        <f aca="false">EXPORT!G449</f>
        <v>0</v>
      </c>
      <c r="G449" s="11" t="n">
        <f aca="false">EXPORT!H449</f>
        <v>0</v>
      </c>
      <c r="H449" s="12" t="n">
        <f aca="false">IFERROR(D449/100,0)</f>
        <v>0</v>
      </c>
      <c r="I449" s="8" t="e">
        <f aca="false">(C449/100)/F449-1</f>
        <v>#VALUE!</v>
      </c>
      <c r="J449" s="8" t="e">
        <f aca="false">H449/F449-1</f>
        <v>#DIV/0!</v>
      </c>
      <c r="K449" s="11" t="str">
        <f aca="false">LEFT(EXPORT!F449,4)</f>
        <v/>
      </c>
      <c r="L449" s="8" t="e">
        <f aca="false">(C449/100)/(K449/100)-1</f>
        <v>#VALUE!</v>
      </c>
      <c r="M449" s="5" t="n">
        <f aca="true">IFERROR(_xlfn.DAYS(CONCATENATE(LEFT(EXPORT!E449,2),"/",MID(EXPORT!E449,4,2),"/",MID(EXPORT!E449,9,2)),TODAY()),0)</f>
        <v>0</v>
      </c>
      <c r="N449" s="7" t="n">
        <f aca="false">IFERROR(J449/M449*30,0)</f>
        <v>0</v>
      </c>
      <c r="O449" s="9" t="e">
        <f aca="false">MAX(N449-0.5,0)*100*MAX(ABS(L449)-20,0)*2*IF(IF(M449&gt;=384,0,M449)&gt;0,(384-M449)/384,0)*10000</f>
        <v>#VALUE!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13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8" t="e">
        <f aca="false">(C450/100)/F450-1</f>
        <v>#VALUE!</v>
      </c>
      <c r="J450" s="8" t="e">
        <f aca="false">H450/F450-1</f>
        <v>#DIV/0!</v>
      </c>
      <c r="K450" s="5" t="str">
        <f aca="false">LEFT(EXPORT!F450,4)</f>
        <v/>
      </c>
      <c r="L450" s="8" t="e">
        <f aca="false">(C450/100)/(K450/100)-1</f>
        <v>#VALUE!</v>
      </c>
      <c r="M450" s="5" t="n">
        <f aca="true">IFERROR(_xlfn.DAYS(CONCATENATE(LEFT(EXPORT!E450,2),"/",MID(EXPORT!E450,4,2),"/",MID(EXPORT!E450,9,2)),TODAY()),0)</f>
        <v>0</v>
      </c>
      <c r="N450" s="7" t="n">
        <f aca="false">IFERROR(J450/M450*30,0)</f>
        <v>0</v>
      </c>
      <c r="O450" s="9" t="e">
        <f aca="false">MAX(N450-0.5,0)*100*MAX(ABS(L450)-20,0)*2*IF(IF(M450&gt;=384,0,M450)&gt;0,(384-M450)/384,0)*10000</f>
        <v>#VALUE!</v>
      </c>
    </row>
    <row r="451" customFormat="false" ht="12.8" hidden="false" customHeight="false" outlineLevel="0" collapsed="false">
      <c r="A451" s="11" t="n">
        <f aca="false">EXPORT!A451</f>
        <v>0</v>
      </c>
      <c r="B451" s="11" t="n">
        <f aca="false">EXPORT!B451</f>
        <v>0</v>
      </c>
      <c r="C451" s="11" t="str">
        <f aca="false">LEFT(EXPORT!C451,4)</f>
        <v/>
      </c>
      <c r="D451" s="11" t="str">
        <f aca="false">LEFT(EXPORT!D451,4)</f>
        <v/>
      </c>
      <c r="E451" s="6" t="str">
        <f aca="false">CONCATENATE(MID(EXPORT!E451,7,4),"/",MID(EXPORT!E451,4,2),"/",LEFT(EXPORT!E451,2))</f>
        <v>//</v>
      </c>
      <c r="F451" s="11" t="n">
        <f aca="false">EXPORT!G451</f>
        <v>0</v>
      </c>
      <c r="G451" s="11" t="n">
        <f aca="false">EXPORT!H451</f>
        <v>0</v>
      </c>
      <c r="H451" s="12" t="n">
        <f aca="false">IFERROR(D451/100,0)</f>
        <v>0</v>
      </c>
      <c r="I451" s="8" t="e">
        <f aca="false">(C451/100)/F451-1</f>
        <v>#VALUE!</v>
      </c>
      <c r="J451" s="8" t="e">
        <f aca="false">H451/F451-1</f>
        <v>#DIV/0!</v>
      </c>
      <c r="K451" s="11" t="str">
        <f aca="false">LEFT(EXPORT!F451,4)</f>
        <v/>
      </c>
      <c r="L451" s="8" t="e">
        <f aca="false">(C451/100)/(K451/100)-1</f>
        <v>#VALUE!</v>
      </c>
      <c r="M451" s="5" t="n">
        <f aca="true">IFERROR(_xlfn.DAYS(CONCATENATE(LEFT(EXPORT!E451,2),"/",MID(EXPORT!E451,4,2),"/",MID(EXPORT!E451,9,2)),TODAY()),0)</f>
        <v>0</v>
      </c>
      <c r="N451" s="7" t="n">
        <f aca="false">IFERROR(J451/M451*30,0)</f>
        <v>0</v>
      </c>
      <c r="O451" s="9" t="e">
        <f aca="false">MAX(N451-0.5,0)*100*MAX(ABS(L451)-20,0)*2*IF(IF(M451&gt;=384,0,M451)&gt;0,(384-M451)/384,0)*10000</f>
        <v>#VALUE!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13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8" t="e">
        <f aca="false">(C452/100)/F452-1</f>
        <v>#VALUE!</v>
      </c>
      <c r="J452" s="8" t="e">
        <f aca="false">H452/F452-1</f>
        <v>#DIV/0!</v>
      </c>
      <c r="K452" s="5" t="str">
        <f aca="false">LEFT(EXPORT!F452,4)</f>
        <v/>
      </c>
      <c r="L452" s="8" t="e">
        <f aca="false">(C452/100)/(K452/100)-1</f>
        <v>#VALUE!</v>
      </c>
      <c r="M452" s="5" t="n">
        <f aca="true">IFERROR(_xlfn.DAYS(CONCATENATE(LEFT(EXPORT!E452,2),"/",MID(EXPORT!E452,4,2),"/",MID(EXPORT!E452,9,2)),TODAY()),0)</f>
        <v>0</v>
      </c>
      <c r="N452" s="7" t="n">
        <f aca="false">IFERROR(J452/M452*30,0)</f>
        <v>0</v>
      </c>
      <c r="O452" s="9" t="e">
        <f aca="false">MAX(N452-0.5,0)*100*MAX(ABS(L452)-20,0)*2*IF(IF(M452&gt;=384,0,M452)&gt;0,(384-M452)/384,0)*10000</f>
        <v>#VALUE!</v>
      </c>
    </row>
    <row r="453" customFormat="false" ht="12.8" hidden="false" customHeight="false" outlineLevel="0" collapsed="false">
      <c r="A453" s="11" t="n">
        <f aca="false">EXPORT!A453</f>
        <v>0</v>
      </c>
      <c r="B453" s="11" t="n">
        <f aca="false">EXPORT!B453</f>
        <v>0</v>
      </c>
      <c r="C453" s="11" t="str">
        <f aca="false">LEFT(EXPORT!C453,4)</f>
        <v/>
      </c>
      <c r="D453" s="11" t="str">
        <f aca="false">LEFT(EXPORT!D453,4)</f>
        <v/>
      </c>
      <c r="E453" s="6" t="str">
        <f aca="false">CONCATENATE(MID(EXPORT!E453,7,4),"/",MID(EXPORT!E453,4,2),"/",LEFT(EXPORT!E453,2))</f>
        <v>//</v>
      </c>
      <c r="F453" s="11" t="n">
        <f aca="false">EXPORT!G453</f>
        <v>0</v>
      </c>
      <c r="G453" s="11" t="n">
        <f aca="false">EXPORT!H453</f>
        <v>0</v>
      </c>
      <c r="H453" s="12" t="n">
        <f aca="false">IFERROR(D453/100,0)</f>
        <v>0</v>
      </c>
      <c r="I453" s="8" t="e">
        <f aca="false">(C453/100)/F453-1</f>
        <v>#VALUE!</v>
      </c>
      <c r="J453" s="8" t="e">
        <f aca="false">H453/F453-1</f>
        <v>#DIV/0!</v>
      </c>
      <c r="K453" s="11" t="str">
        <f aca="false">LEFT(EXPORT!F453,4)</f>
        <v/>
      </c>
      <c r="L453" s="8" t="e">
        <f aca="false">(C453/100)/(K453/100)-1</f>
        <v>#VALUE!</v>
      </c>
      <c r="M453" s="5" t="n">
        <f aca="true">IFERROR(_xlfn.DAYS(CONCATENATE(LEFT(EXPORT!E453,2),"/",MID(EXPORT!E453,4,2),"/",MID(EXPORT!E453,9,2)),TODAY()),0)</f>
        <v>0</v>
      </c>
      <c r="N453" s="7" t="n">
        <f aca="false">IFERROR(J453/M453*30,0)</f>
        <v>0</v>
      </c>
      <c r="O453" s="9" t="e">
        <f aca="false">MAX(N453-0.5,0)*100*MAX(ABS(L453)-20,0)*2*IF(IF(M453&gt;=384,0,M453)&gt;0,(384-M453)/384,0)*10000</f>
        <v>#VALUE!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13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8" t="e">
        <f aca="false">(C454/100)/F454-1</f>
        <v>#VALUE!</v>
      </c>
      <c r="J454" s="8" t="e">
        <f aca="false">H454/F454-1</f>
        <v>#DIV/0!</v>
      </c>
      <c r="K454" s="5" t="str">
        <f aca="false">LEFT(EXPORT!F454,4)</f>
        <v/>
      </c>
      <c r="L454" s="8" t="e">
        <f aca="false">(C454/100)/(K454/100)-1</f>
        <v>#VALUE!</v>
      </c>
      <c r="M454" s="5" t="n">
        <f aca="true">IFERROR(_xlfn.DAYS(CONCATENATE(LEFT(EXPORT!E454,2),"/",MID(EXPORT!E454,4,2),"/",MID(EXPORT!E454,9,2)),TODAY()),0)</f>
        <v>0</v>
      </c>
      <c r="N454" s="7" t="n">
        <f aca="false">IFERROR(J454/M454*30,0)</f>
        <v>0</v>
      </c>
      <c r="O454" s="9" t="e">
        <f aca="false">MAX(N454-0.5,0)*100*MAX(ABS(L454)-20,0)*2*IF(IF(M454&gt;=384,0,M454)&gt;0,(384-M454)/384,0)*10000</f>
        <v>#VALUE!</v>
      </c>
    </row>
    <row r="455" customFormat="false" ht="12.8" hidden="false" customHeight="false" outlineLevel="0" collapsed="false">
      <c r="A455" s="11" t="n">
        <f aca="false">EXPORT!A455</f>
        <v>0</v>
      </c>
      <c r="B455" s="11" t="n">
        <f aca="false">EXPORT!B455</f>
        <v>0</v>
      </c>
      <c r="C455" s="11" t="str">
        <f aca="false">LEFT(EXPORT!C455,4)</f>
        <v/>
      </c>
      <c r="D455" s="11" t="str">
        <f aca="false">LEFT(EXPORT!D455,4)</f>
        <v/>
      </c>
      <c r="E455" s="6" t="str">
        <f aca="false">CONCATENATE(MID(EXPORT!E455,7,4),"/",MID(EXPORT!E455,4,2),"/",LEFT(EXPORT!E455,2))</f>
        <v>//</v>
      </c>
      <c r="F455" s="11" t="n">
        <f aca="false">EXPORT!G455</f>
        <v>0</v>
      </c>
      <c r="G455" s="11" t="n">
        <f aca="false">EXPORT!H455</f>
        <v>0</v>
      </c>
      <c r="H455" s="12" t="n">
        <f aca="false">IFERROR(D455/100,0)</f>
        <v>0</v>
      </c>
      <c r="I455" s="8" t="e">
        <f aca="false">(C455/100)/F455-1</f>
        <v>#VALUE!</v>
      </c>
      <c r="J455" s="8" t="e">
        <f aca="false">H455/F455-1</f>
        <v>#DIV/0!</v>
      </c>
      <c r="K455" s="11" t="str">
        <f aca="false">LEFT(EXPORT!F455,4)</f>
        <v/>
      </c>
      <c r="L455" s="8" t="e">
        <f aca="false">(C455/100)/(K455/100)-1</f>
        <v>#VALUE!</v>
      </c>
      <c r="M455" s="5" t="n">
        <f aca="true">IFERROR(_xlfn.DAYS(CONCATENATE(LEFT(EXPORT!E455,2),"/",MID(EXPORT!E455,4,2),"/",MID(EXPORT!E455,9,2)),TODAY()),0)</f>
        <v>0</v>
      </c>
      <c r="N455" s="7" t="n">
        <f aca="false">IFERROR(J455/M455*30,0)</f>
        <v>0</v>
      </c>
      <c r="O455" s="9" t="e">
        <f aca="false">MAX(N455-0.5,0)*100*MAX(ABS(L455)-20,0)*2*IF(IF(M455&gt;=384,0,M455)&gt;0,(384-M455)/384,0)*10000</f>
        <v>#VALUE!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13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8" t="e">
        <f aca="false">(C456/100)/F456-1</f>
        <v>#VALUE!</v>
      </c>
      <c r="J456" s="8" t="e">
        <f aca="false">H456/F456-1</f>
        <v>#DIV/0!</v>
      </c>
      <c r="K456" s="5" t="str">
        <f aca="false">LEFT(EXPORT!F456,4)</f>
        <v/>
      </c>
      <c r="L456" s="8" t="e">
        <f aca="false">(C456/100)/(K456/100)-1</f>
        <v>#VALUE!</v>
      </c>
      <c r="M456" s="5" t="n">
        <f aca="true">IFERROR(_xlfn.DAYS(CONCATENATE(LEFT(EXPORT!E456,2),"/",MID(EXPORT!E456,4,2),"/",MID(EXPORT!E456,9,2)),TODAY()),0)</f>
        <v>0</v>
      </c>
      <c r="N456" s="7" t="n">
        <f aca="false">IFERROR(J456/M456*30,0)</f>
        <v>0</v>
      </c>
      <c r="O456" s="9" t="e">
        <f aca="false">MAX(N456-0.5,0)*100*MAX(ABS(L456)-20,0)*2*IF(IF(M456&gt;=384,0,M456)&gt;0,(384-M456)/384,0)*10000</f>
        <v>#VALUE!</v>
      </c>
    </row>
    <row r="457" customFormat="false" ht="12.8" hidden="false" customHeight="false" outlineLevel="0" collapsed="false">
      <c r="A457" s="11" t="n">
        <f aca="false">EXPORT!A457</f>
        <v>0</v>
      </c>
      <c r="B457" s="11" t="n">
        <f aca="false">EXPORT!B457</f>
        <v>0</v>
      </c>
      <c r="C457" s="11" t="str">
        <f aca="false">LEFT(EXPORT!C457,4)</f>
        <v/>
      </c>
      <c r="D457" s="11" t="str">
        <f aca="false">LEFT(EXPORT!D457,4)</f>
        <v/>
      </c>
      <c r="E457" s="6" t="str">
        <f aca="false">CONCATENATE(MID(EXPORT!E457,7,4),"/",MID(EXPORT!E457,4,2),"/",LEFT(EXPORT!E457,2))</f>
        <v>//</v>
      </c>
      <c r="F457" s="11" t="n">
        <f aca="false">EXPORT!G457</f>
        <v>0</v>
      </c>
      <c r="G457" s="11" t="n">
        <f aca="false">EXPORT!H457</f>
        <v>0</v>
      </c>
      <c r="H457" s="12" t="n">
        <f aca="false">IFERROR(D457/100,0)</f>
        <v>0</v>
      </c>
      <c r="I457" s="8" t="e">
        <f aca="false">(C457/100)/F457-1</f>
        <v>#VALUE!</v>
      </c>
      <c r="J457" s="8" t="e">
        <f aca="false">H457/F457-1</f>
        <v>#DIV/0!</v>
      </c>
      <c r="K457" s="11" t="str">
        <f aca="false">LEFT(EXPORT!F457,4)</f>
        <v/>
      </c>
      <c r="L457" s="8" t="e">
        <f aca="false">(C457/100)/(K457/100)-1</f>
        <v>#VALUE!</v>
      </c>
      <c r="M457" s="5" t="n">
        <f aca="true">IFERROR(_xlfn.DAYS(CONCATENATE(LEFT(EXPORT!E457,2),"/",MID(EXPORT!E457,4,2),"/",MID(EXPORT!E457,9,2)),TODAY()),0)</f>
        <v>0</v>
      </c>
      <c r="N457" s="7" t="n">
        <f aca="false">IFERROR(J457/M457*30,0)</f>
        <v>0</v>
      </c>
      <c r="O457" s="9" t="e">
        <f aca="false">MAX(N457-0.5,0)*100*MAX(ABS(L457)-20,0)*2*IF(IF(M457&gt;=384,0,M457)&gt;0,(384-M457)/384,0)*10000</f>
        <v>#VALUE!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13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8" t="e">
        <f aca="false">(C458/100)/F458-1</f>
        <v>#VALUE!</v>
      </c>
      <c r="J458" s="8" t="e">
        <f aca="false">H458/F458-1</f>
        <v>#DIV/0!</v>
      </c>
      <c r="K458" s="5" t="str">
        <f aca="false">LEFT(EXPORT!F458,4)</f>
        <v/>
      </c>
      <c r="L458" s="8" t="e">
        <f aca="false">(C458/100)/(K458/100)-1</f>
        <v>#VALUE!</v>
      </c>
      <c r="M458" s="5" t="n">
        <f aca="true">IFERROR(_xlfn.DAYS(CONCATENATE(LEFT(EXPORT!E458,2),"/",MID(EXPORT!E458,4,2),"/",MID(EXPORT!E458,9,2)),TODAY()),0)</f>
        <v>0</v>
      </c>
      <c r="N458" s="7" t="n">
        <f aca="false">IFERROR(J458/M458*30,0)</f>
        <v>0</v>
      </c>
      <c r="O458" s="9" t="e">
        <f aca="false">MAX(N458-0.5,0)*100*MAX(ABS(L458)-20,0)*2*IF(IF(M458&gt;=384,0,M458)&gt;0,(384-M458)/384,0)*10000</f>
        <v>#VALUE!</v>
      </c>
    </row>
    <row r="459" customFormat="false" ht="12.8" hidden="false" customHeight="false" outlineLevel="0" collapsed="false">
      <c r="A459" s="11" t="n">
        <f aca="false">EXPORT!A459</f>
        <v>0</v>
      </c>
      <c r="B459" s="11" t="n">
        <f aca="false">EXPORT!B459</f>
        <v>0</v>
      </c>
      <c r="C459" s="11" t="str">
        <f aca="false">LEFT(EXPORT!C459,4)</f>
        <v/>
      </c>
      <c r="D459" s="11" t="str">
        <f aca="false">LEFT(EXPORT!D459,4)</f>
        <v/>
      </c>
      <c r="E459" s="6" t="str">
        <f aca="false">CONCATENATE(MID(EXPORT!E459,7,4),"/",MID(EXPORT!E459,4,2),"/",LEFT(EXPORT!E459,2))</f>
        <v>//</v>
      </c>
      <c r="F459" s="11" t="n">
        <f aca="false">EXPORT!G459</f>
        <v>0</v>
      </c>
      <c r="G459" s="11" t="n">
        <f aca="false">EXPORT!H459</f>
        <v>0</v>
      </c>
      <c r="H459" s="12" t="n">
        <f aca="false">IFERROR(D459/100,0)</f>
        <v>0</v>
      </c>
      <c r="I459" s="8" t="e">
        <f aca="false">(C459/100)/F459-1</f>
        <v>#VALUE!</v>
      </c>
      <c r="J459" s="8" t="e">
        <f aca="false">H459/F459-1</f>
        <v>#DIV/0!</v>
      </c>
      <c r="K459" s="11" t="str">
        <f aca="false">LEFT(EXPORT!F459,4)</f>
        <v/>
      </c>
      <c r="L459" s="8" t="e">
        <f aca="false">(C459/100)/(K459/100)-1</f>
        <v>#VALUE!</v>
      </c>
      <c r="M459" s="5" t="n">
        <f aca="true">IFERROR(_xlfn.DAYS(CONCATENATE(LEFT(EXPORT!E459,2),"/",MID(EXPORT!E459,4,2),"/",MID(EXPORT!E459,9,2)),TODAY()),0)</f>
        <v>0</v>
      </c>
      <c r="N459" s="7" t="n">
        <f aca="false">IFERROR(J459/M459*30,0)</f>
        <v>0</v>
      </c>
      <c r="O459" s="9" t="e">
        <f aca="false">MAX(N459-0.5,0)*100*MAX(ABS(L459)-20,0)*2*IF(IF(M459&gt;=384,0,M459)&gt;0,(384-M459)/384,0)*10000</f>
        <v>#VALUE!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13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8" t="e">
        <f aca="false">(C460/100)/F460-1</f>
        <v>#VALUE!</v>
      </c>
      <c r="J460" s="8" t="e">
        <f aca="false">H460/F460-1</f>
        <v>#DIV/0!</v>
      </c>
      <c r="K460" s="5" t="str">
        <f aca="false">LEFT(EXPORT!F460,4)</f>
        <v/>
      </c>
      <c r="L460" s="8" t="e">
        <f aca="false">(C460/100)/(K460/100)-1</f>
        <v>#VALUE!</v>
      </c>
      <c r="M460" s="5" t="n">
        <f aca="true">IFERROR(_xlfn.DAYS(CONCATENATE(LEFT(EXPORT!E460,2),"/",MID(EXPORT!E460,4,2),"/",MID(EXPORT!E460,9,2)),TODAY()),0)</f>
        <v>0</v>
      </c>
      <c r="N460" s="7" t="n">
        <f aca="false">IFERROR(J460/M460*30,0)</f>
        <v>0</v>
      </c>
      <c r="O460" s="9" t="e">
        <f aca="false">MAX(N460-0.5,0)*100*MAX(ABS(L460)-20,0)*2*IF(IF(M460&gt;=384,0,M460)&gt;0,(384-M460)/384,0)*10000</f>
        <v>#VALUE!</v>
      </c>
    </row>
    <row r="461" customFormat="false" ht="12.8" hidden="false" customHeight="false" outlineLevel="0" collapsed="false">
      <c r="A461" s="11" t="n">
        <f aca="false">EXPORT!A461</f>
        <v>0</v>
      </c>
      <c r="B461" s="11" t="n">
        <f aca="false">EXPORT!B461</f>
        <v>0</v>
      </c>
      <c r="C461" s="11" t="str">
        <f aca="false">LEFT(EXPORT!C461,4)</f>
        <v/>
      </c>
      <c r="D461" s="11" t="str">
        <f aca="false">LEFT(EXPORT!D461,4)</f>
        <v/>
      </c>
      <c r="E461" s="6" t="str">
        <f aca="false">CONCATENATE(MID(EXPORT!E461,7,4),"/",MID(EXPORT!E461,4,2),"/",LEFT(EXPORT!E461,2))</f>
        <v>//</v>
      </c>
      <c r="F461" s="11" t="n">
        <f aca="false">EXPORT!G461</f>
        <v>0</v>
      </c>
      <c r="G461" s="11" t="n">
        <f aca="false">EXPORT!H461</f>
        <v>0</v>
      </c>
      <c r="H461" s="12" t="n">
        <f aca="false">IFERROR(D461/100,0)</f>
        <v>0</v>
      </c>
      <c r="I461" s="8" t="e">
        <f aca="false">(C461/100)/F461-1</f>
        <v>#VALUE!</v>
      </c>
      <c r="J461" s="8" t="e">
        <f aca="false">H461/F461-1</f>
        <v>#DIV/0!</v>
      </c>
      <c r="K461" s="11" t="str">
        <f aca="false">LEFT(EXPORT!F461,4)</f>
        <v/>
      </c>
      <c r="L461" s="8" t="e">
        <f aca="false">(C461/100)/(K461/100)-1</f>
        <v>#VALUE!</v>
      </c>
      <c r="M461" s="5" t="n">
        <f aca="true">IFERROR(_xlfn.DAYS(CONCATENATE(LEFT(EXPORT!E461,2),"/",MID(EXPORT!E461,4,2),"/",MID(EXPORT!E461,9,2)),TODAY()),0)</f>
        <v>0</v>
      </c>
      <c r="N461" s="7" t="n">
        <f aca="false">IFERROR(J461/M461*30,0)</f>
        <v>0</v>
      </c>
      <c r="O461" s="9" t="e">
        <f aca="false">MAX(N461-0.5,0)*100*MAX(ABS(L461)-20,0)*2*IF(IF(M461&gt;=384,0,M461)&gt;0,(384-M461)/384,0)*10000</f>
        <v>#VALUE!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13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8" t="e">
        <f aca="false">(C462/100)/F462-1</f>
        <v>#VALUE!</v>
      </c>
      <c r="J462" s="8" t="e">
        <f aca="false">H462/F462-1</f>
        <v>#DIV/0!</v>
      </c>
      <c r="K462" s="5" t="str">
        <f aca="false">LEFT(EXPORT!F462,4)</f>
        <v/>
      </c>
      <c r="L462" s="8" t="e">
        <f aca="false">(C462/100)/(K462/100)-1</f>
        <v>#VALUE!</v>
      </c>
      <c r="M462" s="5" t="n">
        <f aca="true">IFERROR(_xlfn.DAYS(CONCATENATE(LEFT(EXPORT!E462,2),"/",MID(EXPORT!E462,4,2),"/",MID(EXPORT!E462,9,2)),TODAY()),0)</f>
        <v>0</v>
      </c>
      <c r="N462" s="7" t="n">
        <f aca="false">IFERROR(J462/M462*30,0)</f>
        <v>0</v>
      </c>
      <c r="O462" s="9" t="e">
        <f aca="false">MAX(N462-0.5,0)*100*MAX(ABS(L462)-20,0)*2*IF(IF(M462&gt;=384,0,M462)&gt;0,(384-M462)/384,0)*10000</f>
        <v>#VALUE!</v>
      </c>
    </row>
    <row r="463" customFormat="false" ht="12.8" hidden="false" customHeight="false" outlineLevel="0" collapsed="false">
      <c r="A463" s="11" t="n">
        <f aca="false">EXPORT!A463</f>
        <v>0</v>
      </c>
      <c r="B463" s="11" t="n">
        <f aca="false">EXPORT!B463</f>
        <v>0</v>
      </c>
      <c r="C463" s="11" t="str">
        <f aca="false">LEFT(EXPORT!C463,4)</f>
        <v/>
      </c>
      <c r="D463" s="11" t="str">
        <f aca="false">LEFT(EXPORT!D463,4)</f>
        <v/>
      </c>
      <c r="E463" s="6" t="str">
        <f aca="false">CONCATENATE(MID(EXPORT!E463,7,4),"/",MID(EXPORT!E463,4,2),"/",LEFT(EXPORT!E463,2))</f>
        <v>//</v>
      </c>
      <c r="F463" s="11" t="n">
        <f aca="false">EXPORT!G463</f>
        <v>0</v>
      </c>
      <c r="G463" s="11" t="n">
        <f aca="false">EXPORT!H463</f>
        <v>0</v>
      </c>
      <c r="H463" s="12" t="n">
        <f aca="false">IFERROR(D463/100,0)</f>
        <v>0</v>
      </c>
      <c r="I463" s="8" t="e">
        <f aca="false">(C463/100)/F463-1</f>
        <v>#VALUE!</v>
      </c>
      <c r="J463" s="8" t="e">
        <f aca="false">H463/F463-1</f>
        <v>#DIV/0!</v>
      </c>
      <c r="K463" s="11" t="str">
        <f aca="false">LEFT(EXPORT!F463,4)</f>
        <v/>
      </c>
      <c r="L463" s="8" t="e">
        <f aca="false">(C463/100)/(K463/100)-1</f>
        <v>#VALUE!</v>
      </c>
      <c r="M463" s="5" t="n">
        <f aca="true">IFERROR(_xlfn.DAYS(CONCATENATE(LEFT(EXPORT!E463,2),"/",MID(EXPORT!E463,4,2),"/",MID(EXPORT!E463,9,2)),TODAY()),0)</f>
        <v>0</v>
      </c>
      <c r="N463" s="7" t="n">
        <f aca="false">IFERROR(J463/M463*30,0)</f>
        <v>0</v>
      </c>
      <c r="O463" s="9" t="e">
        <f aca="false">MAX(N463-0.5,0)*100*MAX(ABS(L463)-20,0)*2*IF(IF(M463&gt;=384,0,M463)&gt;0,(384-M463)/384,0)*10000</f>
        <v>#VALUE!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13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8" t="e">
        <f aca="false">(C464/100)/F464-1</f>
        <v>#VALUE!</v>
      </c>
      <c r="J464" s="8" t="e">
        <f aca="false">H464/F464-1</f>
        <v>#DIV/0!</v>
      </c>
      <c r="K464" s="5" t="str">
        <f aca="false">LEFT(EXPORT!F464,4)</f>
        <v/>
      </c>
      <c r="L464" s="8" t="e">
        <f aca="false">(C464/100)/(K464/100)-1</f>
        <v>#VALUE!</v>
      </c>
      <c r="M464" s="5" t="n">
        <f aca="true">IFERROR(_xlfn.DAYS(CONCATENATE(LEFT(EXPORT!E464,2),"/",MID(EXPORT!E464,4,2),"/",MID(EXPORT!E464,9,2)),TODAY()),0)</f>
        <v>0</v>
      </c>
      <c r="N464" s="7" t="n">
        <f aca="false">IFERROR(J464/M464*30,0)</f>
        <v>0</v>
      </c>
      <c r="O464" s="9" t="e">
        <f aca="false">MAX(N464-0.5,0)*100*MAX(ABS(L464)-20,0)*2*IF(IF(M464&gt;=384,0,M464)&gt;0,(384-M464)/384,0)*10000</f>
        <v>#VALUE!</v>
      </c>
    </row>
    <row r="465" customFormat="false" ht="12.8" hidden="false" customHeight="false" outlineLevel="0" collapsed="false">
      <c r="A465" s="11" t="n">
        <f aca="false">EXPORT!A465</f>
        <v>0</v>
      </c>
      <c r="B465" s="11" t="n">
        <f aca="false">EXPORT!B465</f>
        <v>0</v>
      </c>
      <c r="C465" s="11" t="str">
        <f aca="false">LEFT(EXPORT!C465,4)</f>
        <v/>
      </c>
      <c r="D465" s="11" t="str">
        <f aca="false">LEFT(EXPORT!D465,4)</f>
        <v/>
      </c>
      <c r="E465" s="6" t="str">
        <f aca="false">CONCATENATE(MID(EXPORT!E465,7,4),"/",MID(EXPORT!E465,4,2),"/",LEFT(EXPORT!E465,2))</f>
        <v>//</v>
      </c>
      <c r="F465" s="11" t="n">
        <f aca="false">EXPORT!G465</f>
        <v>0</v>
      </c>
      <c r="G465" s="11" t="n">
        <f aca="false">EXPORT!H465</f>
        <v>0</v>
      </c>
      <c r="H465" s="12" t="n">
        <f aca="false">IFERROR(D465/100,0)</f>
        <v>0</v>
      </c>
      <c r="I465" s="8" t="e">
        <f aca="false">(C465/100)/F465-1</f>
        <v>#VALUE!</v>
      </c>
      <c r="J465" s="8" t="e">
        <f aca="false">H465/F465-1</f>
        <v>#DIV/0!</v>
      </c>
      <c r="K465" s="11" t="str">
        <f aca="false">LEFT(EXPORT!F465,4)</f>
        <v/>
      </c>
      <c r="L465" s="8" t="e">
        <f aca="false">(C465/100)/(K465/100)-1</f>
        <v>#VALUE!</v>
      </c>
      <c r="M465" s="5" t="n">
        <f aca="true">IFERROR(_xlfn.DAYS(CONCATENATE(LEFT(EXPORT!E465,2),"/",MID(EXPORT!E465,4,2),"/",MID(EXPORT!E465,9,2)),TODAY()),0)</f>
        <v>0</v>
      </c>
      <c r="N465" s="7" t="n">
        <f aca="false">IFERROR(J465/M465*30,0)</f>
        <v>0</v>
      </c>
      <c r="O465" s="9" t="e">
        <f aca="false">MAX(N465-0.5,0)*100*MAX(ABS(L465)-20,0)*2*IF(IF(M465&gt;=384,0,M465)&gt;0,(384-M465)/384,0)*10000</f>
        <v>#VALUE!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13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8" t="e">
        <f aca="false">(C466/100)/F466-1</f>
        <v>#VALUE!</v>
      </c>
      <c r="J466" s="8" t="e">
        <f aca="false">H466/F466-1</f>
        <v>#DIV/0!</v>
      </c>
      <c r="K466" s="5" t="str">
        <f aca="false">LEFT(EXPORT!F466,4)</f>
        <v/>
      </c>
      <c r="L466" s="8" t="e">
        <f aca="false">(C466/100)/(K466/100)-1</f>
        <v>#VALUE!</v>
      </c>
      <c r="M466" s="5" t="n">
        <f aca="true">IFERROR(_xlfn.DAYS(CONCATENATE(LEFT(EXPORT!E466,2),"/",MID(EXPORT!E466,4,2),"/",MID(EXPORT!E466,9,2)),TODAY()),0)</f>
        <v>0</v>
      </c>
      <c r="N466" s="7" t="n">
        <f aca="false">IFERROR(J466/M466*30,0)</f>
        <v>0</v>
      </c>
      <c r="O466" s="9" t="e">
        <f aca="false">MAX(N466-0.5,0)*100*MAX(ABS(L466)-20,0)*2*IF(IF(M466&gt;=384,0,M466)&gt;0,(384-M466)/384,0)*10000</f>
        <v>#VALUE!</v>
      </c>
    </row>
    <row r="467" customFormat="false" ht="12.8" hidden="false" customHeight="false" outlineLevel="0" collapsed="false">
      <c r="A467" s="11" t="n">
        <f aca="false">EXPORT!A467</f>
        <v>0</v>
      </c>
      <c r="B467" s="11" t="n">
        <f aca="false">EXPORT!B467</f>
        <v>0</v>
      </c>
      <c r="C467" s="11" t="str">
        <f aca="false">LEFT(EXPORT!C467,4)</f>
        <v/>
      </c>
      <c r="D467" s="11" t="str">
        <f aca="false">LEFT(EXPORT!D467,4)</f>
        <v/>
      </c>
      <c r="E467" s="6" t="str">
        <f aca="false">CONCATENATE(MID(EXPORT!E467,7,4),"/",MID(EXPORT!E467,4,2),"/",LEFT(EXPORT!E467,2))</f>
        <v>//</v>
      </c>
      <c r="F467" s="11" t="n">
        <f aca="false">EXPORT!G467</f>
        <v>0</v>
      </c>
      <c r="G467" s="11" t="n">
        <f aca="false">EXPORT!H467</f>
        <v>0</v>
      </c>
      <c r="H467" s="12" t="n">
        <f aca="false">IFERROR(D467/100,0)</f>
        <v>0</v>
      </c>
      <c r="I467" s="8" t="e">
        <f aca="false">(C467/100)/F467-1</f>
        <v>#VALUE!</v>
      </c>
      <c r="J467" s="8" t="e">
        <f aca="false">H467/F467-1</f>
        <v>#DIV/0!</v>
      </c>
      <c r="K467" s="11" t="str">
        <f aca="false">LEFT(EXPORT!F467,4)</f>
        <v/>
      </c>
      <c r="L467" s="8" t="e">
        <f aca="false">(C467/100)/(K467/100)-1</f>
        <v>#VALUE!</v>
      </c>
      <c r="M467" s="5" t="n">
        <f aca="true">IFERROR(_xlfn.DAYS(CONCATENATE(LEFT(EXPORT!E467,2),"/",MID(EXPORT!E467,4,2),"/",MID(EXPORT!E467,9,2)),TODAY()),0)</f>
        <v>0</v>
      </c>
      <c r="N467" s="7" t="n">
        <f aca="false">IFERROR(J467/M467*30,0)</f>
        <v>0</v>
      </c>
      <c r="O467" s="9" t="e">
        <f aca="false">MAX(N467-0.5,0)*100*MAX(ABS(L467)-20,0)*2*IF(IF(M467&gt;=384,0,M467)&gt;0,(384-M467)/384,0)*10000</f>
        <v>#VALUE!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13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8" t="e">
        <f aca="false">(C468/100)/F468-1</f>
        <v>#VALUE!</v>
      </c>
      <c r="J468" s="8" t="e">
        <f aca="false">H468/F468-1</f>
        <v>#DIV/0!</v>
      </c>
      <c r="K468" s="5" t="str">
        <f aca="false">LEFT(EXPORT!F468,4)</f>
        <v/>
      </c>
      <c r="L468" s="8" t="e">
        <f aca="false">(C468/100)/(K468/100)-1</f>
        <v>#VALUE!</v>
      </c>
      <c r="M468" s="5" t="n">
        <f aca="true">IFERROR(_xlfn.DAYS(CONCATENATE(LEFT(EXPORT!E468,2),"/",MID(EXPORT!E468,4,2),"/",MID(EXPORT!E468,9,2)),TODAY()),0)</f>
        <v>0</v>
      </c>
      <c r="N468" s="7" t="n">
        <f aca="false">IFERROR(J468/M468*30,0)</f>
        <v>0</v>
      </c>
      <c r="O468" s="9" t="e">
        <f aca="false">MAX(N468-0.5,0)*100*MAX(ABS(L468)-20,0)*2*IF(IF(M468&gt;=384,0,M468)&gt;0,(384-M468)/384,0)*10000</f>
        <v>#VALUE!</v>
      </c>
    </row>
    <row r="469" customFormat="false" ht="12.8" hidden="false" customHeight="false" outlineLevel="0" collapsed="false">
      <c r="A469" s="11" t="n">
        <f aca="false">EXPORT!A469</f>
        <v>0</v>
      </c>
      <c r="B469" s="11" t="n">
        <f aca="false">EXPORT!B469</f>
        <v>0</v>
      </c>
      <c r="C469" s="11" t="str">
        <f aca="false">LEFT(EXPORT!C469,4)</f>
        <v/>
      </c>
      <c r="D469" s="11" t="str">
        <f aca="false">LEFT(EXPORT!D469,4)</f>
        <v/>
      </c>
      <c r="E469" s="6" t="str">
        <f aca="false">CONCATENATE(MID(EXPORT!E469,7,4),"/",MID(EXPORT!E469,4,2),"/",LEFT(EXPORT!E469,2))</f>
        <v>//</v>
      </c>
      <c r="F469" s="11" t="n">
        <f aca="false">EXPORT!G469</f>
        <v>0</v>
      </c>
      <c r="G469" s="11" t="n">
        <f aca="false">EXPORT!H469</f>
        <v>0</v>
      </c>
      <c r="H469" s="12" t="n">
        <f aca="false">IFERROR(D469/100,0)</f>
        <v>0</v>
      </c>
      <c r="I469" s="8" t="e">
        <f aca="false">(C469/100)/F469-1</f>
        <v>#VALUE!</v>
      </c>
      <c r="J469" s="8" t="e">
        <f aca="false">H469/F469-1</f>
        <v>#DIV/0!</v>
      </c>
      <c r="K469" s="11" t="str">
        <f aca="false">LEFT(EXPORT!F469,4)</f>
        <v/>
      </c>
      <c r="L469" s="8" t="e">
        <f aca="false">(C469/100)/(K469/100)-1</f>
        <v>#VALUE!</v>
      </c>
      <c r="M469" s="5" t="n">
        <f aca="true">IFERROR(_xlfn.DAYS(CONCATENATE(LEFT(EXPORT!E469,2),"/",MID(EXPORT!E469,4,2),"/",MID(EXPORT!E469,9,2)),TODAY()),0)</f>
        <v>0</v>
      </c>
      <c r="N469" s="7" t="n">
        <f aca="false">IFERROR(J469/M469*30,0)</f>
        <v>0</v>
      </c>
      <c r="O469" s="9" t="e">
        <f aca="false">MAX(N469-0.5,0)*100*MAX(ABS(L469)-20,0)*2*IF(IF(M469&gt;=384,0,M469)&gt;0,(384-M469)/384,0)*10000</f>
        <v>#VALUE!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13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8" t="e">
        <f aca="false">(C470/100)/F470-1</f>
        <v>#VALUE!</v>
      </c>
      <c r="J470" s="8" t="e">
        <f aca="false">H470/F470-1</f>
        <v>#DIV/0!</v>
      </c>
      <c r="K470" s="5" t="str">
        <f aca="false">LEFT(EXPORT!F470,4)</f>
        <v/>
      </c>
      <c r="L470" s="8" t="e">
        <f aca="false">(C470/100)/(K470/100)-1</f>
        <v>#VALUE!</v>
      </c>
      <c r="M470" s="5" t="n">
        <f aca="true">IFERROR(_xlfn.DAYS(CONCATENATE(LEFT(EXPORT!E470,2),"/",MID(EXPORT!E470,4,2),"/",MID(EXPORT!E470,9,2)),TODAY()),0)</f>
        <v>0</v>
      </c>
      <c r="N470" s="7" t="n">
        <f aca="false">IFERROR(J470/M470*30,0)</f>
        <v>0</v>
      </c>
      <c r="O470" s="9" t="e">
        <f aca="false">MAX(N470-0.5,0)*100*MAX(ABS(L470)-20,0)*2*IF(IF(M470&gt;=384,0,M470)&gt;0,(384-M470)/384,0)*10000</f>
        <v>#VALUE!</v>
      </c>
    </row>
    <row r="471" customFormat="false" ht="12.8" hidden="false" customHeight="false" outlineLevel="0" collapsed="false">
      <c r="A471" s="11" t="n">
        <f aca="false">EXPORT!A471</f>
        <v>0</v>
      </c>
      <c r="B471" s="11" t="n">
        <f aca="false">EXPORT!B471</f>
        <v>0</v>
      </c>
      <c r="C471" s="11" t="str">
        <f aca="false">LEFT(EXPORT!C471,4)</f>
        <v/>
      </c>
      <c r="D471" s="11" t="str">
        <f aca="false">LEFT(EXPORT!D471,4)</f>
        <v/>
      </c>
      <c r="E471" s="6" t="str">
        <f aca="false">CONCATENATE(MID(EXPORT!E471,7,4),"/",MID(EXPORT!E471,4,2),"/",LEFT(EXPORT!E471,2))</f>
        <v>//</v>
      </c>
      <c r="F471" s="11" t="n">
        <f aca="false">EXPORT!G471</f>
        <v>0</v>
      </c>
      <c r="G471" s="11" t="n">
        <f aca="false">EXPORT!H471</f>
        <v>0</v>
      </c>
      <c r="H471" s="12" t="n">
        <f aca="false">IFERROR(D471/100,0)</f>
        <v>0</v>
      </c>
      <c r="I471" s="8" t="e">
        <f aca="false">(C471/100)/F471-1</f>
        <v>#VALUE!</v>
      </c>
      <c r="J471" s="8" t="e">
        <f aca="false">H471/F471-1</f>
        <v>#DIV/0!</v>
      </c>
      <c r="K471" s="11" t="str">
        <f aca="false">LEFT(EXPORT!F471,4)</f>
        <v/>
      </c>
      <c r="L471" s="8" t="e">
        <f aca="false">(C471/100)/(K471/100)-1</f>
        <v>#VALUE!</v>
      </c>
      <c r="M471" s="5" t="n">
        <f aca="true">IFERROR(_xlfn.DAYS(CONCATENATE(LEFT(EXPORT!E471,2),"/",MID(EXPORT!E471,4,2),"/",MID(EXPORT!E471,9,2)),TODAY()),0)</f>
        <v>0</v>
      </c>
      <c r="N471" s="7" t="n">
        <f aca="false">IFERROR(J471/M471*30,0)</f>
        <v>0</v>
      </c>
      <c r="O471" s="9" t="e">
        <f aca="false">MAX(N471-0.5,0)*100*MAX(ABS(L471)-20,0)*2*IF(IF(M471&gt;=384,0,M471)&gt;0,(384-M471)/384,0)*10000</f>
        <v>#VALUE!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13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8" t="e">
        <f aca="false">(C472/100)/F472-1</f>
        <v>#VALUE!</v>
      </c>
      <c r="J472" s="8" t="e">
        <f aca="false">H472/F472-1</f>
        <v>#DIV/0!</v>
      </c>
      <c r="K472" s="5" t="str">
        <f aca="false">LEFT(EXPORT!F472,4)</f>
        <v/>
      </c>
      <c r="L472" s="8" t="e">
        <f aca="false">(C472/100)/(K472/100)-1</f>
        <v>#VALUE!</v>
      </c>
      <c r="M472" s="5" t="n">
        <f aca="true">IFERROR(_xlfn.DAYS(CONCATENATE(LEFT(EXPORT!E472,2),"/",MID(EXPORT!E472,4,2),"/",MID(EXPORT!E472,9,2)),TODAY()),0)</f>
        <v>0</v>
      </c>
      <c r="N472" s="7" t="n">
        <f aca="false">IFERROR(J472/M472*30,0)</f>
        <v>0</v>
      </c>
      <c r="O472" s="9" t="e">
        <f aca="false">MAX(N472-0.5,0)*100*MAX(ABS(L472)-20,0)*2*IF(IF(M472&gt;=384,0,M472)&gt;0,(384-M472)/384,0)*10000</f>
        <v>#VALUE!</v>
      </c>
    </row>
    <row r="473" customFormat="false" ht="12.8" hidden="false" customHeight="false" outlineLevel="0" collapsed="false">
      <c r="A473" s="11" t="n">
        <f aca="false">EXPORT!A473</f>
        <v>0</v>
      </c>
      <c r="B473" s="11" t="n">
        <f aca="false">EXPORT!B473</f>
        <v>0</v>
      </c>
      <c r="C473" s="11" t="str">
        <f aca="false">LEFT(EXPORT!C473,4)</f>
        <v/>
      </c>
      <c r="D473" s="11" t="str">
        <f aca="false">LEFT(EXPORT!D473,4)</f>
        <v/>
      </c>
      <c r="E473" s="6" t="str">
        <f aca="false">CONCATENATE(MID(EXPORT!E473,7,4),"/",MID(EXPORT!E473,4,2),"/",LEFT(EXPORT!E473,2))</f>
        <v>//</v>
      </c>
      <c r="F473" s="11" t="n">
        <f aca="false">EXPORT!G473</f>
        <v>0</v>
      </c>
      <c r="G473" s="11" t="n">
        <f aca="false">EXPORT!H473</f>
        <v>0</v>
      </c>
      <c r="H473" s="12" t="n">
        <f aca="false">IFERROR(D473/100,0)</f>
        <v>0</v>
      </c>
      <c r="I473" s="8" t="e">
        <f aca="false">(C473/100)/F473-1</f>
        <v>#VALUE!</v>
      </c>
      <c r="J473" s="8" t="e">
        <f aca="false">H473/F473-1</f>
        <v>#DIV/0!</v>
      </c>
      <c r="K473" s="11" t="str">
        <f aca="false">LEFT(EXPORT!F473,4)</f>
        <v/>
      </c>
      <c r="L473" s="8" t="e">
        <f aca="false">(C473/100)/(K473/100)-1</f>
        <v>#VALUE!</v>
      </c>
      <c r="M473" s="5" t="n">
        <f aca="true">IFERROR(_xlfn.DAYS(CONCATENATE(LEFT(EXPORT!E473,2),"/",MID(EXPORT!E473,4,2),"/",MID(EXPORT!E473,9,2)),TODAY()),0)</f>
        <v>0</v>
      </c>
      <c r="N473" s="7" t="n">
        <f aca="false">IFERROR(J473/M473*30,0)</f>
        <v>0</v>
      </c>
      <c r="O473" s="9" t="e">
        <f aca="false">MAX(N473-0.5,0)*100*MAX(ABS(L473)-20,0)*2*IF(IF(M473&gt;=384,0,M473)&gt;0,(384-M473)/384,0)*10000</f>
        <v>#VALUE!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13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8" t="e">
        <f aca="false">(C474/100)/F474-1</f>
        <v>#VALUE!</v>
      </c>
      <c r="J474" s="8" t="e">
        <f aca="false">H474/F474-1</f>
        <v>#DIV/0!</v>
      </c>
      <c r="K474" s="5" t="str">
        <f aca="false">LEFT(EXPORT!F474,4)</f>
        <v/>
      </c>
      <c r="L474" s="8" t="e">
        <f aca="false">(C474/100)/(K474/100)-1</f>
        <v>#VALUE!</v>
      </c>
      <c r="M474" s="5" t="n">
        <f aca="true">IFERROR(_xlfn.DAYS(CONCATENATE(LEFT(EXPORT!E474,2),"/",MID(EXPORT!E474,4,2),"/",MID(EXPORT!E474,9,2)),TODAY()),0)</f>
        <v>0</v>
      </c>
      <c r="N474" s="7" t="n">
        <f aca="false">IFERROR(J474/M474*30,0)</f>
        <v>0</v>
      </c>
      <c r="O474" s="9" t="e">
        <f aca="false">MAX(N474-0.5,0)*100*MAX(ABS(L474)-20,0)*2*IF(IF(M474&gt;=384,0,M474)&gt;0,(384-M474)/384,0)*10000</f>
        <v>#VALUE!</v>
      </c>
    </row>
    <row r="475" customFormat="false" ht="12.8" hidden="false" customHeight="false" outlineLevel="0" collapsed="false">
      <c r="A475" s="11" t="n">
        <f aca="false">EXPORT!A475</f>
        <v>0</v>
      </c>
      <c r="B475" s="11" t="n">
        <f aca="false">EXPORT!B475</f>
        <v>0</v>
      </c>
      <c r="C475" s="11" t="str">
        <f aca="false">LEFT(EXPORT!C475,4)</f>
        <v/>
      </c>
      <c r="D475" s="11" t="str">
        <f aca="false">LEFT(EXPORT!D475,4)</f>
        <v/>
      </c>
      <c r="E475" s="6" t="str">
        <f aca="false">CONCATENATE(MID(EXPORT!E475,7,4),"/",MID(EXPORT!E475,4,2),"/",LEFT(EXPORT!E475,2))</f>
        <v>//</v>
      </c>
      <c r="F475" s="11" t="n">
        <f aca="false">EXPORT!G475</f>
        <v>0</v>
      </c>
      <c r="G475" s="11" t="n">
        <f aca="false">EXPORT!H475</f>
        <v>0</v>
      </c>
      <c r="H475" s="12" t="n">
        <f aca="false">IFERROR(D475/100,0)</f>
        <v>0</v>
      </c>
      <c r="I475" s="8" t="e">
        <f aca="false">(C475/100)/F475-1</f>
        <v>#VALUE!</v>
      </c>
      <c r="J475" s="8" t="e">
        <f aca="false">H475/F475-1</f>
        <v>#DIV/0!</v>
      </c>
      <c r="K475" s="11" t="str">
        <f aca="false">LEFT(EXPORT!F475,4)</f>
        <v/>
      </c>
      <c r="L475" s="8" t="e">
        <f aca="false">(C475/100)/(K475/100)-1</f>
        <v>#VALUE!</v>
      </c>
      <c r="M475" s="5" t="n">
        <f aca="true">IFERROR(_xlfn.DAYS(CONCATENATE(LEFT(EXPORT!E475,2),"/",MID(EXPORT!E475,4,2),"/",MID(EXPORT!E475,9,2)),TODAY()),0)</f>
        <v>0</v>
      </c>
      <c r="N475" s="7" t="n">
        <f aca="false">IFERROR(J475/M475*30,0)</f>
        <v>0</v>
      </c>
      <c r="O475" s="9" t="e">
        <f aca="false">MAX(N475-0.5,0)*100*MAX(ABS(L475)-20,0)*2*IF(IF(M475&gt;=384,0,M475)&gt;0,(384-M475)/384,0)*10000</f>
        <v>#VALUE!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13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8" t="e">
        <f aca="false">(C476/100)/F476-1</f>
        <v>#VALUE!</v>
      </c>
      <c r="J476" s="8" t="e">
        <f aca="false">H476/F476-1</f>
        <v>#DIV/0!</v>
      </c>
      <c r="K476" s="5" t="str">
        <f aca="false">LEFT(EXPORT!F476,4)</f>
        <v/>
      </c>
      <c r="L476" s="8" t="e">
        <f aca="false">(C476/100)/(K476/100)-1</f>
        <v>#VALUE!</v>
      </c>
      <c r="M476" s="5" t="n">
        <f aca="true">IFERROR(_xlfn.DAYS(CONCATENATE(LEFT(EXPORT!E476,2),"/",MID(EXPORT!E476,4,2),"/",MID(EXPORT!E476,9,2)),TODAY()),0)</f>
        <v>0</v>
      </c>
      <c r="N476" s="7" t="n">
        <f aca="false">IFERROR(J476/M476*30,0)</f>
        <v>0</v>
      </c>
      <c r="O476" s="9" t="e">
        <f aca="false">MAX(N476-0.5,0)*100*MAX(ABS(L476)-20,0)*2*IF(IF(M476&gt;=384,0,M476)&gt;0,(384-M476)/384,0)*10000</f>
        <v>#VALUE!</v>
      </c>
    </row>
    <row r="477" customFormat="false" ht="12.8" hidden="false" customHeight="false" outlineLevel="0" collapsed="false">
      <c r="A477" s="11" t="n">
        <f aca="false">EXPORT!A477</f>
        <v>0</v>
      </c>
      <c r="B477" s="11" t="n">
        <f aca="false">EXPORT!B477</f>
        <v>0</v>
      </c>
      <c r="C477" s="11" t="str">
        <f aca="false">LEFT(EXPORT!C477,4)</f>
        <v/>
      </c>
      <c r="D477" s="11" t="str">
        <f aca="false">LEFT(EXPORT!D477,4)</f>
        <v/>
      </c>
      <c r="E477" s="6" t="str">
        <f aca="false">CONCATENATE(MID(EXPORT!E477,7,4),"/",MID(EXPORT!E477,4,2),"/",LEFT(EXPORT!E477,2))</f>
        <v>//</v>
      </c>
      <c r="F477" s="11" t="n">
        <f aca="false">EXPORT!G477</f>
        <v>0</v>
      </c>
      <c r="G477" s="11" t="n">
        <f aca="false">EXPORT!H477</f>
        <v>0</v>
      </c>
      <c r="H477" s="12" t="n">
        <f aca="false">IFERROR(D477/100,0)</f>
        <v>0</v>
      </c>
      <c r="I477" s="8" t="e">
        <f aca="false">(C477/100)/F477-1</f>
        <v>#VALUE!</v>
      </c>
      <c r="J477" s="8" t="e">
        <f aca="false">H477/F477-1</f>
        <v>#DIV/0!</v>
      </c>
      <c r="K477" s="11" t="str">
        <f aca="false">LEFT(EXPORT!F477,4)</f>
        <v/>
      </c>
      <c r="L477" s="8" t="e">
        <f aca="false">(C477/100)/(K477/100)-1</f>
        <v>#VALUE!</v>
      </c>
      <c r="M477" s="5" t="n">
        <f aca="true">IFERROR(_xlfn.DAYS(CONCATENATE(LEFT(EXPORT!E477,2),"/",MID(EXPORT!E477,4,2),"/",MID(EXPORT!E477,9,2)),TODAY()),0)</f>
        <v>0</v>
      </c>
      <c r="N477" s="7" t="n">
        <f aca="false">IFERROR(J477/M477*30,0)</f>
        <v>0</v>
      </c>
      <c r="O477" s="9" t="e">
        <f aca="false">MAX(N477-0.5,0)*100*MAX(ABS(L477)-20,0)*2*IF(IF(M477&gt;=384,0,M477)&gt;0,(384-M477)/384,0)*10000</f>
        <v>#VALUE!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13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8" t="e">
        <f aca="false">(C478/100)/F478-1</f>
        <v>#VALUE!</v>
      </c>
      <c r="J478" s="8" t="e">
        <f aca="false">H478/F478-1</f>
        <v>#DIV/0!</v>
      </c>
      <c r="K478" s="5" t="str">
        <f aca="false">LEFT(EXPORT!F478,4)</f>
        <v/>
      </c>
      <c r="L478" s="8" t="e">
        <f aca="false">(C478/100)/(K478/100)-1</f>
        <v>#VALUE!</v>
      </c>
      <c r="M478" s="5" t="n">
        <f aca="true">IFERROR(_xlfn.DAYS(CONCATENATE(LEFT(EXPORT!E478,2),"/",MID(EXPORT!E478,4,2),"/",MID(EXPORT!E478,9,2)),TODAY()),0)</f>
        <v>0</v>
      </c>
      <c r="N478" s="7" t="n">
        <f aca="false">IFERROR(J478/M478*30,0)</f>
        <v>0</v>
      </c>
      <c r="O478" s="9" t="e">
        <f aca="false">MAX(N478-0.5,0)*100*MAX(ABS(L478)-20,0)*2*IF(IF(M478&gt;=384,0,M478)&gt;0,(384-M478)/384,0)*10000</f>
        <v>#VALUE!</v>
      </c>
    </row>
    <row r="479" customFormat="false" ht="12.8" hidden="false" customHeight="false" outlineLevel="0" collapsed="false">
      <c r="A479" s="11" t="n">
        <f aca="false">EXPORT!A479</f>
        <v>0</v>
      </c>
      <c r="B479" s="11" t="n">
        <f aca="false">EXPORT!B479</f>
        <v>0</v>
      </c>
      <c r="C479" s="11" t="str">
        <f aca="false">LEFT(EXPORT!C479,4)</f>
        <v/>
      </c>
      <c r="D479" s="11" t="str">
        <f aca="false">LEFT(EXPORT!D479,4)</f>
        <v/>
      </c>
      <c r="E479" s="6" t="str">
        <f aca="false">CONCATENATE(MID(EXPORT!E479,7,4),"/",MID(EXPORT!E479,4,2),"/",LEFT(EXPORT!E479,2))</f>
        <v>//</v>
      </c>
      <c r="F479" s="11" t="n">
        <f aca="false">EXPORT!G479</f>
        <v>0</v>
      </c>
      <c r="G479" s="11" t="n">
        <f aca="false">EXPORT!H479</f>
        <v>0</v>
      </c>
      <c r="H479" s="12" t="n">
        <f aca="false">IFERROR(D479/100,0)</f>
        <v>0</v>
      </c>
      <c r="I479" s="8" t="e">
        <f aca="false">(C479/100)/F479-1</f>
        <v>#VALUE!</v>
      </c>
      <c r="J479" s="8" t="e">
        <f aca="false">H479/F479-1</f>
        <v>#DIV/0!</v>
      </c>
      <c r="K479" s="11" t="str">
        <f aca="false">LEFT(EXPORT!F479,4)</f>
        <v/>
      </c>
      <c r="L479" s="8" t="e">
        <f aca="false">(C479/100)/(K479/100)-1</f>
        <v>#VALUE!</v>
      </c>
      <c r="M479" s="5" t="n">
        <f aca="true">IFERROR(_xlfn.DAYS(CONCATENATE(LEFT(EXPORT!E479,2),"/",MID(EXPORT!E479,4,2),"/",MID(EXPORT!E479,9,2)),TODAY()),0)</f>
        <v>0</v>
      </c>
      <c r="N479" s="7" t="n">
        <f aca="false">IFERROR(J479/M479*30,0)</f>
        <v>0</v>
      </c>
      <c r="O479" s="9" t="e">
        <f aca="false">MAX(N479-0.5,0)*100*MAX(ABS(L479)-20,0)*2*IF(IF(M479&gt;=384,0,M479)&gt;0,(384-M479)/384,0)*10000</f>
        <v>#VALUE!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13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8" t="e">
        <f aca="false">(C480/100)/F480-1</f>
        <v>#VALUE!</v>
      </c>
      <c r="J480" s="8" t="e">
        <f aca="false">H480/F480-1</f>
        <v>#DIV/0!</v>
      </c>
      <c r="K480" s="5" t="str">
        <f aca="false">LEFT(EXPORT!F480,4)</f>
        <v/>
      </c>
      <c r="L480" s="8" t="e">
        <f aca="false">(C480/100)/(K480/100)-1</f>
        <v>#VALUE!</v>
      </c>
      <c r="M480" s="5" t="n">
        <f aca="true">IFERROR(_xlfn.DAYS(CONCATENATE(LEFT(EXPORT!E480,2),"/",MID(EXPORT!E480,4,2),"/",MID(EXPORT!E480,9,2)),TODAY()),0)</f>
        <v>0</v>
      </c>
      <c r="N480" s="7" t="n">
        <f aca="false">IFERROR(J480/M480*30,0)</f>
        <v>0</v>
      </c>
      <c r="O480" s="9" t="e">
        <f aca="false">MAX(N480-0.5,0)*100*MAX(ABS(L480)-20,0)*2*IF(IF(M480&gt;=384,0,M480)&gt;0,(384-M480)/384,0)*10000</f>
        <v>#VALUE!</v>
      </c>
    </row>
    <row r="481" customFormat="false" ht="12.8" hidden="false" customHeight="false" outlineLevel="0" collapsed="false">
      <c r="A481" s="11" t="n">
        <f aca="false">EXPORT!A481</f>
        <v>0</v>
      </c>
      <c r="B481" s="11" t="n">
        <f aca="false">EXPORT!B481</f>
        <v>0</v>
      </c>
      <c r="C481" s="11" t="str">
        <f aca="false">LEFT(EXPORT!C481,4)</f>
        <v/>
      </c>
      <c r="D481" s="11" t="str">
        <f aca="false">LEFT(EXPORT!D481,4)</f>
        <v/>
      </c>
      <c r="E481" s="6" t="str">
        <f aca="false">CONCATENATE(MID(EXPORT!E481,7,4),"/",MID(EXPORT!E481,4,2),"/",LEFT(EXPORT!E481,2))</f>
        <v>//</v>
      </c>
      <c r="F481" s="11" t="n">
        <f aca="false">EXPORT!G481</f>
        <v>0</v>
      </c>
      <c r="G481" s="11" t="n">
        <f aca="false">EXPORT!H481</f>
        <v>0</v>
      </c>
      <c r="H481" s="12" t="n">
        <f aca="false">IFERROR(D481/100,0)</f>
        <v>0</v>
      </c>
      <c r="I481" s="8" t="e">
        <f aca="false">(C481/100)/F481-1</f>
        <v>#VALUE!</v>
      </c>
      <c r="J481" s="8" t="e">
        <f aca="false">H481/F481-1</f>
        <v>#DIV/0!</v>
      </c>
      <c r="K481" s="11" t="str">
        <f aca="false">LEFT(EXPORT!F481,4)</f>
        <v/>
      </c>
      <c r="L481" s="8" t="e">
        <f aca="false">(C481/100)/(K481/100)-1</f>
        <v>#VALUE!</v>
      </c>
      <c r="M481" s="5" t="n">
        <f aca="true">IFERROR(_xlfn.DAYS(CONCATENATE(LEFT(EXPORT!E481,2),"/",MID(EXPORT!E481,4,2),"/",MID(EXPORT!E481,9,2)),TODAY()),0)</f>
        <v>0</v>
      </c>
      <c r="N481" s="7" t="n">
        <f aca="false">IFERROR(J481/M481*30,0)</f>
        <v>0</v>
      </c>
      <c r="O481" s="9" t="e">
        <f aca="false">MAX(N481-0.5,0)*100*MAX(ABS(L481)-20,0)*2*IF(IF(M481&gt;=384,0,M481)&gt;0,(384-M481)/384,0)*10000</f>
        <v>#VALUE!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13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8" t="e">
        <f aca="false">(C482/100)/F482-1</f>
        <v>#VALUE!</v>
      </c>
      <c r="J482" s="8" t="e">
        <f aca="false">H482/F482-1</f>
        <v>#DIV/0!</v>
      </c>
      <c r="K482" s="5" t="str">
        <f aca="false">LEFT(EXPORT!F482,4)</f>
        <v/>
      </c>
      <c r="L482" s="8" t="e">
        <f aca="false">(C482/100)/(K482/100)-1</f>
        <v>#VALUE!</v>
      </c>
      <c r="M482" s="5" t="n">
        <f aca="true">IFERROR(_xlfn.DAYS(CONCATENATE(LEFT(EXPORT!E482,2),"/",MID(EXPORT!E482,4,2),"/",MID(EXPORT!E482,9,2)),TODAY()),0)</f>
        <v>0</v>
      </c>
      <c r="N482" s="7" t="n">
        <f aca="false">IFERROR(J482/M482*30,0)</f>
        <v>0</v>
      </c>
      <c r="O482" s="9" t="e">
        <f aca="false">MAX(N482-0.5,0)*100*MAX(ABS(L482)-20,0)*2*IF(IF(M482&gt;=384,0,M482)&gt;0,(384-M482)/384,0)*10000</f>
        <v>#VALUE!</v>
      </c>
    </row>
    <row r="483" customFormat="false" ht="12.8" hidden="false" customHeight="false" outlineLevel="0" collapsed="false">
      <c r="A483" s="11" t="n">
        <f aca="false">EXPORT!A483</f>
        <v>0</v>
      </c>
      <c r="B483" s="11" t="n">
        <f aca="false">EXPORT!B483</f>
        <v>0</v>
      </c>
      <c r="C483" s="11" t="str">
        <f aca="false">LEFT(EXPORT!C483,4)</f>
        <v/>
      </c>
      <c r="D483" s="11" t="str">
        <f aca="false">LEFT(EXPORT!D483,4)</f>
        <v/>
      </c>
      <c r="E483" s="6" t="str">
        <f aca="false">CONCATENATE(MID(EXPORT!E483,7,4),"/",MID(EXPORT!E483,4,2),"/",LEFT(EXPORT!E483,2))</f>
        <v>//</v>
      </c>
      <c r="F483" s="11" t="n">
        <f aca="false">EXPORT!G483</f>
        <v>0</v>
      </c>
      <c r="G483" s="11" t="n">
        <f aca="false">EXPORT!H483</f>
        <v>0</v>
      </c>
      <c r="H483" s="12" t="n">
        <f aca="false">IFERROR(D483/100,0)</f>
        <v>0</v>
      </c>
      <c r="I483" s="8" t="e">
        <f aca="false">(C483/100)/F483-1</f>
        <v>#VALUE!</v>
      </c>
      <c r="J483" s="8" t="e">
        <f aca="false">H483/F483-1</f>
        <v>#DIV/0!</v>
      </c>
      <c r="K483" s="11" t="str">
        <f aca="false">LEFT(EXPORT!F483,4)</f>
        <v/>
      </c>
      <c r="L483" s="8" t="e">
        <f aca="false">(C483/100)/(K483/100)-1</f>
        <v>#VALUE!</v>
      </c>
      <c r="M483" s="5" t="n">
        <f aca="true">IFERROR(_xlfn.DAYS(CONCATENATE(LEFT(EXPORT!E483,2),"/",MID(EXPORT!E483,4,2),"/",MID(EXPORT!E483,9,2)),TODAY()),0)</f>
        <v>0</v>
      </c>
      <c r="N483" s="7" t="n">
        <f aca="false">IFERROR(J483/M483*30,0)</f>
        <v>0</v>
      </c>
      <c r="O483" s="9" t="e">
        <f aca="false">MAX(N483-0.5,0)*100*MAX(ABS(L483)-20,0)*2*IF(IF(M483&gt;=384,0,M483)&gt;0,(384-M483)/384,0)*10000</f>
        <v>#VALUE!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13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8" t="e">
        <f aca="false">(C484/100)/F484-1</f>
        <v>#VALUE!</v>
      </c>
      <c r="J484" s="8" t="e">
        <f aca="false">H484/F484-1</f>
        <v>#DIV/0!</v>
      </c>
      <c r="K484" s="5" t="str">
        <f aca="false">LEFT(EXPORT!F484,4)</f>
        <v/>
      </c>
      <c r="L484" s="8" t="e">
        <f aca="false">(C484/100)/(K484/100)-1</f>
        <v>#VALUE!</v>
      </c>
      <c r="M484" s="5" t="n">
        <f aca="true">IFERROR(_xlfn.DAYS(CONCATENATE(LEFT(EXPORT!E484,2),"/",MID(EXPORT!E484,4,2),"/",MID(EXPORT!E484,9,2)),TODAY()),0)</f>
        <v>0</v>
      </c>
      <c r="N484" s="7" t="n">
        <f aca="false">IFERROR(J484/M484*30,0)</f>
        <v>0</v>
      </c>
      <c r="O484" s="9" t="e">
        <f aca="false">MAX(N484-0.5,0)*100*MAX(ABS(L484)-20,0)*2*IF(IF(M484&gt;=384,0,M484)&gt;0,(384-M484)/384,0)*10000</f>
        <v>#VALUE!</v>
      </c>
    </row>
    <row r="485" customFormat="false" ht="12.8" hidden="false" customHeight="false" outlineLevel="0" collapsed="false">
      <c r="A485" s="11" t="n">
        <f aca="false">EXPORT!A485</f>
        <v>0</v>
      </c>
      <c r="B485" s="11" t="n">
        <f aca="false">EXPORT!B485</f>
        <v>0</v>
      </c>
      <c r="C485" s="11" t="str">
        <f aca="false">LEFT(EXPORT!C485,4)</f>
        <v/>
      </c>
      <c r="D485" s="11" t="str">
        <f aca="false">LEFT(EXPORT!D485,4)</f>
        <v/>
      </c>
      <c r="E485" s="6" t="str">
        <f aca="false">CONCATENATE(MID(EXPORT!E485,7,4),"/",MID(EXPORT!E485,4,2),"/",LEFT(EXPORT!E485,2))</f>
        <v>//</v>
      </c>
      <c r="F485" s="11" t="n">
        <f aca="false">EXPORT!G485</f>
        <v>0</v>
      </c>
      <c r="G485" s="11" t="n">
        <f aca="false">EXPORT!H485</f>
        <v>0</v>
      </c>
      <c r="H485" s="12" t="n">
        <f aca="false">IFERROR(D485/100,0)</f>
        <v>0</v>
      </c>
      <c r="I485" s="8" t="e">
        <f aca="false">(C485/100)/F485-1</f>
        <v>#VALUE!</v>
      </c>
      <c r="J485" s="8" t="e">
        <f aca="false">H485/F485-1</f>
        <v>#DIV/0!</v>
      </c>
      <c r="K485" s="11" t="str">
        <f aca="false">LEFT(EXPORT!F485,4)</f>
        <v/>
      </c>
      <c r="L485" s="8" t="e">
        <f aca="false">(C485/100)/(K485/100)-1</f>
        <v>#VALUE!</v>
      </c>
      <c r="M485" s="5" t="n">
        <f aca="true">IFERROR(_xlfn.DAYS(CONCATENATE(LEFT(EXPORT!E485,2),"/",MID(EXPORT!E485,4,2),"/",MID(EXPORT!E485,9,2)),TODAY()),0)</f>
        <v>0</v>
      </c>
      <c r="N485" s="7" t="n">
        <f aca="false">IFERROR(J485/M485*30,0)</f>
        <v>0</v>
      </c>
      <c r="O485" s="9" t="e">
        <f aca="false">MAX(N485-0.5,0)*100*MAX(ABS(L485)-20,0)*2*IF(IF(M485&gt;=384,0,M485)&gt;0,(384-M485)/384,0)*10000</f>
        <v>#VALUE!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13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8" t="e">
        <f aca="false">(C486/100)/F486-1</f>
        <v>#VALUE!</v>
      </c>
      <c r="J486" s="8" t="e">
        <f aca="false">H486/F486-1</f>
        <v>#DIV/0!</v>
      </c>
      <c r="K486" s="5" t="str">
        <f aca="false">LEFT(EXPORT!F486,4)</f>
        <v/>
      </c>
      <c r="L486" s="8" t="e">
        <f aca="false">(C486/100)/(K486/100)-1</f>
        <v>#VALUE!</v>
      </c>
      <c r="M486" s="5" t="n">
        <f aca="true">IFERROR(_xlfn.DAYS(CONCATENATE(LEFT(EXPORT!E486,2),"/",MID(EXPORT!E486,4,2),"/",MID(EXPORT!E486,9,2)),TODAY()),0)</f>
        <v>0</v>
      </c>
      <c r="N486" s="7" t="n">
        <f aca="false">IFERROR(J486/M486*30,0)</f>
        <v>0</v>
      </c>
      <c r="O486" s="9" t="e">
        <f aca="false">MAX(N486-0.5,0)*100*MAX(ABS(L486)-20,0)*2*IF(IF(M486&gt;=384,0,M486)&gt;0,(384-M486)/384,0)*10000</f>
        <v>#VALUE!</v>
      </c>
    </row>
    <row r="487" customFormat="false" ht="12.8" hidden="false" customHeight="false" outlineLevel="0" collapsed="false">
      <c r="A487" s="11" t="n">
        <f aca="false">EXPORT!A487</f>
        <v>0</v>
      </c>
      <c r="B487" s="11" t="n">
        <f aca="false">EXPORT!B487</f>
        <v>0</v>
      </c>
      <c r="C487" s="11" t="str">
        <f aca="false">LEFT(EXPORT!C487,4)</f>
        <v/>
      </c>
      <c r="D487" s="11" t="str">
        <f aca="false">LEFT(EXPORT!D487,4)</f>
        <v/>
      </c>
      <c r="E487" s="6" t="str">
        <f aca="false">CONCATENATE(MID(EXPORT!E487,7,4),"/",MID(EXPORT!E487,4,2),"/",LEFT(EXPORT!E487,2))</f>
        <v>//</v>
      </c>
      <c r="F487" s="11" t="n">
        <f aca="false">EXPORT!G487</f>
        <v>0</v>
      </c>
      <c r="G487" s="11" t="n">
        <f aca="false">EXPORT!H487</f>
        <v>0</v>
      </c>
      <c r="H487" s="12" t="n">
        <f aca="false">IFERROR(D487/100,0)</f>
        <v>0</v>
      </c>
      <c r="I487" s="8" t="e">
        <f aca="false">(C487/100)/F487-1</f>
        <v>#VALUE!</v>
      </c>
      <c r="J487" s="8" t="e">
        <f aca="false">H487/F487-1</f>
        <v>#DIV/0!</v>
      </c>
      <c r="K487" s="11" t="str">
        <f aca="false">LEFT(EXPORT!F487,4)</f>
        <v/>
      </c>
      <c r="L487" s="8" t="e">
        <f aca="false">(C487/100)/(K487/100)-1</f>
        <v>#VALUE!</v>
      </c>
      <c r="M487" s="5" t="n">
        <f aca="true">IFERROR(_xlfn.DAYS(CONCATENATE(LEFT(EXPORT!E487,2),"/",MID(EXPORT!E487,4,2),"/",MID(EXPORT!E487,9,2)),TODAY()),0)</f>
        <v>0</v>
      </c>
      <c r="N487" s="7" t="n">
        <f aca="false">IFERROR(J487/M487*30,0)</f>
        <v>0</v>
      </c>
      <c r="O487" s="9" t="e">
        <f aca="false">MAX(N487-0.5,0)*100*MAX(ABS(L487)-20,0)*2*IF(IF(M487&gt;=384,0,M487)&gt;0,(384-M487)/384,0)*10000</f>
        <v>#VALUE!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13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8" t="e">
        <f aca="false">(C488/100)/F488-1</f>
        <v>#VALUE!</v>
      </c>
      <c r="J488" s="8" t="e">
        <f aca="false">H488/F488-1</f>
        <v>#DIV/0!</v>
      </c>
      <c r="K488" s="5" t="str">
        <f aca="false">LEFT(EXPORT!F488,4)</f>
        <v/>
      </c>
      <c r="L488" s="8" t="e">
        <f aca="false">(C488/100)/(K488/100)-1</f>
        <v>#VALUE!</v>
      </c>
      <c r="M488" s="5" t="n">
        <f aca="true">IFERROR(_xlfn.DAYS(CONCATENATE(LEFT(EXPORT!E488,2),"/",MID(EXPORT!E488,4,2),"/",MID(EXPORT!E488,9,2)),TODAY()),0)</f>
        <v>0</v>
      </c>
      <c r="N488" s="7" t="n">
        <f aca="false">IFERROR(J488/M488*30,0)</f>
        <v>0</v>
      </c>
      <c r="O488" s="9" t="e">
        <f aca="false">MAX(N488-0.5,0)*100*MAX(ABS(L488)-20,0)*2*IF(IF(M488&gt;=384,0,M488)&gt;0,(384-M488)/384,0)*10000</f>
        <v>#VALUE!</v>
      </c>
    </row>
    <row r="489" customFormat="false" ht="12.8" hidden="false" customHeight="false" outlineLevel="0" collapsed="false">
      <c r="A489" s="11" t="n">
        <f aca="false">EXPORT!A489</f>
        <v>0</v>
      </c>
      <c r="B489" s="11" t="n">
        <f aca="false">EXPORT!B489</f>
        <v>0</v>
      </c>
      <c r="C489" s="11" t="str">
        <f aca="false">LEFT(EXPORT!C489,4)</f>
        <v/>
      </c>
      <c r="D489" s="11" t="str">
        <f aca="false">LEFT(EXPORT!D489,4)</f>
        <v/>
      </c>
      <c r="E489" s="6" t="str">
        <f aca="false">CONCATENATE(MID(EXPORT!E489,7,4),"/",MID(EXPORT!E489,4,2),"/",LEFT(EXPORT!E489,2))</f>
        <v>//</v>
      </c>
      <c r="F489" s="11" t="n">
        <f aca="false">EXPORT!G489</f>
        <v>0</v>
      </c>
      <c r="G489" s="11" t="n">
        <f aca="false">EXPORT!H489</f>
        <v>0</v>
      </c>
      <c r="H489" s="12" t="n">
        <f aca="false">IFERROR(D489/100,0)</f>
        <v>0</v>
      </c>
      <c r="I489" s="8" t="e">
        <f aca="false">(C489/100)/F489-1</f>
        <v>#VALUE!</v>
      </c>
      <c r="J489" s="8" t="e">
        <f aca="false">H489/F489-1</f>
        <v>#DIV/0!</v>
      </c>
      <c r="K489" s="11" t="str">
        <f aca="false">LEFT(EXPORT!F489,4)</f>
        <v/>
      </c>
      <c r="L489" s="8" t="e">
        <f aca="false">(C489/100)/(K489/100)-1</f>
        <v>#VALUE!</v>
      </c>
      <c r="M489" s="5" t="n">
        <f aca="true">IFERROR(_xlfn.DAYS(CONCATENATE(LEFT(EXPORT!E489,2),"/",MID(EXPORT!E489,4,2),"/",MID(EXPORT!E489,9,2)),TODAY()),0)</f>
        <v>0</v>
      </c>
      <c r="N489" s="7" t="n">
        <f aca="false">IFERROR(J489/M489*30,0)</f>
        <v>0</v>
      </c>
      <c r="O489" s="9" t="e">
        <f aca="false">MAX(N489-0.5,0)*100*MAX(ABS(L489)-20,0)*2*IF(IF(M489&gt;=384,0,M489)&gt;0,(384-M489)/384,0)*10000</f>
        <v>#VALUE!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13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8" t="e">
        <f aca="false">(C490/100)/F490-1</f>
        <v>#VALUE!</v>
      </c>
      <c r="J490" s="8" t="e">
        <f aca="false">H490/F490-1</f>
        <v>#DIV/0!</v>
      </c>
      <c r="K490" s="5" t="str">
        <f aca="false">LEFT(EXPORT!F490,4)</f>
        <v/>
      </c>
      <c r="L490" s="8" t="e">
        <f aca="false">(C490/100)/(K490/100)-1</f>
        <v>#VALUE!</v>
      </c>
      <c r="M490" s="5" t="n">
        <f aca="true">IFERROR(_xlfn.DAYS(CONCATENATE(LEFT(EXPORT!E490,2),"/",MID(EXPORT!E490,4,2),"/",MID(EXPORT!E490,9,2)),TODAY()),0)</f>
        <v>0</v>
      </c>
      <c r="N490" s="7" t="n">
        <f aca="false">IFERROR(J490/M490*30,0)</f>
        <v>0</v>
      </c>
      <c r="O490" s="9" t="e">
        <f aca="false">MAX(N490-0.5,0)*100*MAX(ABS(L490)-20,0)*2*IF(IF(M490&gt;=384,0,M490)&gt;0,(384-M490)/384,0)*10000</f>
        <v>#VALUE!</v>
      </c>
    </row>
    <row r="491" customFormat="false" ht="12.8" hidden="false" customHeight="false" outlineLevel="0" collapsed="false">
      <c r="A491" s="11" t="n">
        <f aca="false">EXPORT!A491</f>
        <v>0</v>
      </c>
      <c r="B491" s="11" t="n">
        <f aca="false">EXPORT!B491</f>
        <v>0</v>
      </c>
      <c r="C491" s="11" t="str">
        <f aca="false">LEFT(EXPORT!C491,4)</f>
        <v/>
      </c>
      <c r="D491" s="11" t="str">
        <f aca="false">LEFT(EXPORT!D491,4)</f>
        <v/>
      </c>
      <c r="E491" s="6" t="str">
        <f aca="false">CONCATENATE(MID(EXPORT!E491,7,4),"/",MID(EXPORT!E491,4,2),"/",LEFT(EXPORT!E491,2))</f>
        <v>//</v>
      </c>
      <c r="F491" s="11" t="n">
        <f aca="false">EXPORT!G491</f>
        <v>0</v>
      </c>
      <c r="G491" s="11" t="n">
        <f aca="false">EXPORT!H491</f>
        <v>0</v>
      </c>
      <c r="H491" s="12" t="n">
        <f aca="false">IFERROR(D491/100,0)</f>
        <v>0</v>
      </c>
      <c r="I491" s="8" t="e">
        <f aca="false">(C491/100)/F491-1</f>
        <v>#VALUE!</v>
      </c>
      <c r="J491" s="8" t="e">
        <f aca="false">H491/F491-1</f>
        <v>#DIV/0!</v>
      </c>
      <c r="K491" s="11" t="str">
        <f aca="false">LEFT(EXPORT!F491,4)</f>
        <v/>
      </c>
      <c r="L491" s="8" t="e">
        <f aca="false">(C491/100)/(K491/100)-1</f>
        <v>#VALUE!</v>
      </c>
      <c r="M491" s="5" t="n">
        <f aca="true">IFERROR(_xlfn.DAYS(CONCATENATE(LEFT(EXPORT!E491,2),"/",MID(EXPORT!E491,4,2),"/",MID(EXPORT!E491,9,2)),TODAY()),0)</f>
        <v>0</v>
      </c>
      <c r="N491" s="7" t="n">
        <f aca="false">IFERROR(J491/M491*30,0)</f>
        <v>0</v>
      </c>
      <c r="O491" s="9" t="e">
        <f aca="false">MAX(N491-0.5,0)*100*MAX(ABS(L491)-20,0)*2*IF(IF(M491&gt;=384,0,M491)&gt;0,(384-M491)/384,0)*10000</f>
        <v>#VALUE!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13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8" t="e">
        <f aca="false">(C492/100)/F492-1</f>
        <v>#VALUE!</v>
      </c>
      <c r="J492" s="8" t="e">
        <f aca="false">H492/F492-1</f>
        <v>#DIV/0!</v>
      </c>
      <c r="K492" s="5" t="str">
        <f aca="false">LEFT(EXPORT!F492,4)</f>
        <v/>
      </c>
      <c r="L492" s="8" t="e">
        <f aca="false">(C492/100)/(K492/100)-1</f>
        <v>#VALUE!</v>
      </c>
      <c r="M492" s="5" t="n">
        <f aca="true">IFERROR(_xlfn.DAYS(CONCATENATE(LEFT(EXPORT!E492,2),"/",MID(EXPORT!E492,4,2),"/",MID(EXPORT!E492,9,2)),TODAY()),0)</f>
        <v>0</v>
      </c>
      <c r="N492" s="7" t="n">
        <f aca="false">IFERROR(J492/M492*30,0)</f>
        <v>0</v>
      </c>
      <c r="O492" s="9" t="e">
        <f aca="false">MAX(N492-0.5,0)*100*MAX(ABS(L492)-20,0)*2*IF(IF(M492&gt;=384,0,M492)&gt;0,(384-M492)/384,0)*10000</f>
        <v>#VALUE!</v>
      </c>
    </row>
    <row r="493" customFormat="false" ht="12.8" hidden="false" customHeight="false" outlineLevel="0" collapsed="false">
      <c r="A493" s="11" t="n">
        <f aca="false">EXPORT!A493</f>
        <v>0</v>
      </c>
      <c r="B493" s="11" t="n">
        <f aca="false">EXPORT!B493</f>
        <v>0</v>
      </c>
      <c r="C493" s="11" t="str">
        <f aca="false">LEFT(EXPORT!C493,4)</f>
        <v/>
      </c>
      <c r="D493" s="11" t="str">
        <f aca="false">LEFT(EXPORT!D493,4)</f>
        <v/>
      </c>
      <c r="E493" s="6" t="str">
        <f aca="false">CONCATENATE(MID(EXPORT!E493,7,4),"/",MID(EXPORT!E493,4,2),"/",LEFT(EXPORT!E493,2))</f>
        <v>//</v>
      </c>
      <c r="F493" s="11" t="n">
        <f aca="false">EXPORT!G493</f>
        <v>0</v>
      </c>
      <c r="G493" s="11" t="n">
        <f aca="false">EXPORT!H493</f>
        <v>0</v>
      </c>
      <c r="H493" s="12" t="n">
        <f aca="false">IFERROR(D493/100,0)</f>
        <v>0</v>
      </c>
      <c r="I493" s="8" t="e">
        <f aca="false">(C493/100)/F493-1</f>
        <v>#VALUE!</v>
      </c>
      <c r="J493" s="8" t="e">
        <f aca="false">H493/F493-1</f>
        <v>#DIV/0!</v>
      </c>
      <c r="K493" s="11" t="str">
        <f aca="false">LEFT(EXPORT!F493,4)</f>
        <v/>
      </c>
      <c r="L493" s="8" t="e">
        <f aca="false">(C493/100)/(K493/100)-1</f>
        <v>#VALUE!</v>
      </c>
      <c r="M493" s="5" t="n">
        <f aca="true">IFERROR(_xlfn.DAYS(CONCATENATE(LEFT(EXPORT!E493,2),"/",MID(EXPORT!E493,4,2),"/",MID(EXPORT!E493,9,2)),TODAY()),0)</f>
        <v>0</v>
      </c>
      <c r="N493" s="7" t="n">
        <f aca="false">IFERROR(J493/M493*30,0)</f>
        <v>0</v>
      </c>
      <c r="O493" s="9" t="e">
        <f aca="false">MAX(N493-0.5,0)*100*MAX(ABS(L493)-20,0)*2*IF(IF(M493&gt;=384,0,M493)&gt;0,(384-M493)/384,0)*10000</f>
        <v>#VALUE!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13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8" t="e">
        <f aca="false">(C494/100)/F494-1</f>
        <v>#VALUE!</v>
      </c>
      <c r="J494" s="8" t="e">
        <f aca="false">H494/F494-1</f>
        <v>#DIV/0!</v>
      </c>
      <c r="K494" s="5" t="str">
        <f aca="false">LEFT(EXPORT!F494,4)</f>
        <v/>
      </c>
      <c r="L494" s="8" t="e">
        <f aca="false">(C494/100)/(K494/100)-1</f>
        <v>#VALUE!</v>
      </c>
      <c r="M494" s="5" t="n">
        <f aca="true">IFERROR(_xlfn.DAYS(CONCATENATE(LEFT(EXPORT!E494,2),"/",MID(EXPORT!E494,4,2),"/",MID(EXPORT!E494,9,2)),TODAY()),0)</f>
        <v>0</v>
      </c>
      <c r="N494" s="7" t="n">
        <f aca="false">IFERROR(J494/M494*30,0)</f>
        <v>0</v>
      </c>
      <c r="O494" s="9" t="e">
        <f aca="false">MAX(N494-0.5,0)*100*MAX(ABS(L494)-20,0)*2*IF(IF(M494&gt;=384,0,M494)&gt;0,(384-M494)/384,0)*10000</f>
        <v>#VALUE!</v>
      </c>
    </row>
    <row r="495" customFormat="false" ht="12.8" hidden="false" customHeight="false" outlineLevel="0" collapsed="false">
      <c r="A495" s="11" t="n">
        <f aca="false">EXPORT!A495</f>
        <v>0</v>
      </c>
      <c r="B495" s="11" t="n">
        <f aca="false">EXPORT!B495</f>
        <v>0</v>
      </c>
      <c r="C495" s="11" t="str">
        <f aca="false">LEFT(EXPORT!C495,4)</f>
        <v/>
      </c>
      <c r="D495" s="11" t="str">
        <f aca="false">LEFT(EXPORT!D495,4)</f>
        <v/>
      </c>
      <c r="E495" s="6" t="str">
        <f aca="false">CONCATENATE(MID(EXPORT!E495,7,4),"/",MID(EXPORT!E495,4,2),"/",LEFT(EXPORT!E495,2))</f>
        <v>//</v>
      </c>
      <c r="F495" s="11" t="n">
        <f aca="false">EXPORT!G495</f>
        <v>0</v>
      </c>
      <c r="G495" s="11" t="n">
        <f aca="false">EXPORT!H495</f>
        <v>0</v>
      </c>
      <c r="H495" s="12" t="n">
        <f aca="false">IFERROR(D495/100,0)</f>
        <v>0</v>
      </c>
      <c r="I495" s="8" t="e">
        <f aca="false">(C495/100)/F495-1</f>
        <v>#VALUE!</v>
      </c>
      <c r="J495" s="8" t="e">
        <f aca="false">H495/F495-1</f>
        <v>#DIV/0!</v>
      </c>
      <c r="K495" s="11" t="str">
        <f aca="false">LEFT(EXPORT!F495,4)</f>
        <v/>
      </c>
      <c r="L495" s="8" t="e">
        <f aca="false">(C495/100)/(K495/100)-1</f>
        <v>#VALUE!</v>
      </c>
      <c r="M495" s="5" t="n">
        <f aca="true">IFERROR(_xlfn.DAYS(CONCATENATE(LEFT(EXPORT!E495,2),"/",MID(EXPORT!E495,4,2),"/",MID(EXPORT!E495,9,2)),TODAY()),0)</f>
        <v>0</v>
      </c>
      <c r="N495" s="7" t="n">
        <f aca="false">IFERROR(J495/M495*30,0)</f>
        <v>0</v>
      </c>
      <c r="O495" s="9" t="e">
        <f aca="false">MAX(N495-0.5,0)*100*MAX(ABS(L495)-20,0)*2*IF(IF(M495&gt;=384,0,M495)&gt;0,(384-M495)/384,0)*10000</f>
        <v>#VALUE!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13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8" t="e">
        <f aca="false">(C496/100)/F496-1</f>
        <v>#VALUE!</v>
      </c>
      <c r="J496" s="8" t="e">
        <f aca="false">H496/F496-1</f>
        <v>#DIV/0!</v>
      </c>
      <c r="K496" s="5" t="str">
        <f aca="false">LEFT(EXPORT!F496,4)</f>
        <v/>
      </c>
      <c r="L496" s="8" t="e">
        <f aca="false">(C496/100)/(K496/100)-1</f>
        <v>#VALUE!</v>
      </c>
      <c r="M496" s="5" t="n">
        <f aca="true">IFERROR(_xlfn.DAYS(CONCATENATE(LEFT(EXPORT!E496,2),"/",MID(EXPORT!E496,4,2),"/",MID(EXPORT!E496,9,2)),TODAY()),0)</f>
        <v>0</v>
      </c>
      <c r="N496" s="7" t="n">
        <f aca="false">IFERROR(J496/M496*30,0)</f>
        <v>0</v>
      </c>
      <c r="O496" s="9" t="e">
        <f aca="false">MAX(N496-0.5,0)*100*MAX(ABS(L496)-20,0)*2*IF(IF(M496&gt;=384,0,M496)&gt;0,(384-M496)/384,0)*10000</f>
        <v>#VALUE!</v>
      </c>
    </row>
    <row r="497" customFormat="false" ht="12.8" hidden="false" customHeight="false" outlineLevel="0" collapsed="false">
      <c r="A497" s="11" t="n">
        <f aca="false">EXPORT!A497</f>
        <v>0</v>
      </c>
      <c r="B497" s="11" t="n">
        <f aca="false">EXPORT!B497</f>
        <v>0</v>
      </c>
      <c r="C497" s="11" t="str">
        <f aca="false">LEFT(EXPORT!C497,4)</f>
        <v/>
      </c>
      <c r="D497" s="11" t="str">
        <f aca="false">LEFT(EXPORT!D497,4)</f>
        <v/>
      </c>
      <c r="E497" s="6" t="str">
        <f aca="false">CONCATENATE(MID(EXPORT!E497,7,4),"/",MID(EXPORT!E497,4,2),"/",LEFT(EXPORT!E497,2))</f>
        <v>//</v>
      </c>
      <c r="F497" s="11" t="n">
        <f aca="false">EXPORT!G497</f>
        <v>0</v>
      </c>
      <c r="G497" s="11" t="n">
        <f aca="false">EXPORT!H497</f>
        <v>0</v>
      </c>
      <c r="H497" s="12" t="n">
        <f aca="false">IFERROR(D497/100,0)</f>
        <v>0</v>
      </c>
      <c r="I497" s="8" t="e">
        <f aca="false">(C497/100)/F497-1</f>
        <v>#VALUE!</v>
      </c>
      <c r="J497" s="8" t="e">
        <f aca="false">H497/F497-1</f>
        <v>#DIV/0!</v>
      </c>
      <c r="K497" s="11" t="str">
        <f aca="false">LEFT(EXPORT!F497,4)</f>
        <v/>
      </c>
      <c r="L497" s="8" t="e">
        <f aca="false">(C497/100)/(K497/100)-1</f>
        <v>#VALUE!</v>
      </c>
      <c r="M497" s="5" t="n">
        <f aca="true">IFERROR(_xlfn.DAYS(CONCATENATE(LEFT(EXPORT!E497,2),"/",MID(EXPORT!E497,4,2),"/",MID(EXPORT!E497,9,2)),TODAY()),0)</f>
        <v>0</v>
      </c>
      <c r="N497" s="7" t="n">
        <f aca="false">IFERROR(J497/M497*30,0)</f>
        <v>0</v>
      </c>
      <c r="O497" s="9" t="e">
        <f aca="false">MAX(N497-0.5,0)*100*MAX(ABS(L497)-20,0)*2*IF(IF(M497&gt;=384,0,M497)&gt;0,(384-M497)/384,0)*10000</f>
        <v>#VALUE!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13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8" t="e">
        <f aca="false">(C498/100)/F498-1</f>
        <v>#VALUE!</v>
      </c>
      <c r="J498" s="8" t="e">
        <f aca="false">H498/F498-1</f>
        <v>#DIV/0!</v>
      </c>
      <c r="K498" s="5" t="str">
        <f aca="false">LEFT(EXPORT!F498,4)</f>
        <v/>
      </c>
      <c r="L498" s="8" t="e">
        <f aca="false">(C498/100)/(K498/100)-1</f>
        <v>#VALUE!</v>
      </c>
      <c r="M498" s="5" t="n">
        <f aca="true">IFERROR(_xlfn.DAYS(CONCATENATE(LEFT(EXPORT!E498,2),"/",MID(EXPORT!E498,4,2),"/",MID(EXPORT!E498,9,2)),TODAY()),0)</f>
        <v>0</v>
      </c>
      <c r="N498" s="7" t="n">
        <f aca="false">IFERROR(J498/M498*30,0)</f>
        <v>0</v>
      </c>
      <c r="O498" s="9" t="e">
        <f aca="false">MAX(N498-0.5,0)*100*MAX(ABS(L498)-20,0)*2*IF(IF(M498&gt;=384,0,M498)&gt;0,(384-M498)/384,0)*10000</f>
        <v>#VALUE!</v>
      </c>
    </row>
    <row r="499" customFormat="false" ht="12.8" hidden="false" customHeight="false" outlineLevel="0" collapsed="false">
      <c r="A499" s="11" t="n">
        <f aca="false">EXPORT!A499</f>
        <v>0</v>
      </c>
      <c r="B499" s="11" t="n">
        <f aca="false">EXPORT!B499</f>
        <v>0</v>
      </c>
      <c r="C499" s="11" t="str">
        <f aca="false">LEFT(EXPORT!C499,4)</f>
        <v/>
      </c>
      <c r="D499" s="11" t="str">
        <f aca="false">LEFT(EXPORT!D499,4)</f>
        <v/>
      </c>
      <c r="E499" s="6" t="str">
        <f aca="false">CONCATENATE(MID(EXPORT!E499,7,4),"/",MID(EXPORT!E499,4,2),"/",LEFT(EXPORT!E499,2))</f>
        <v>//</v>
      </c>
      <c r="F499" s="11" t="n">
        <f aca="false">EXPORT!G499</f>
        <v>0</v>
      </c>
      <c r="G499" s="11" t="n">
        <f aca="false">EXPORT!H499</f>
        <v>0</v>
      </c>
      <c r="H499" s="12" t="n">
        <f aca="false">IFERROR(D499/100,0)</f>
        <v>0</v>
      </c>
      <c r="I499" s="8" t="e">
        <f aca="false">(C499/100)/F499-1</f>
        <v>#VALUE!</v>
      </c>
      <c r="J499" s="8" t="e">
        <f aca="false">H499/F499-1</f>
        <v>#DIV/0!</v>
      </c>
      <c r="K499" s="11" t="str">
        <f aca="false">LEFT(EXPORT!F499,4)</f>
        <v/>
      </c>
      <c r="L499" s="8" t="e">
        <f aca="false">(C499/100)/(K499/100)-1</f>
        <v>#VALUE!</v>
      </c>
      <c r="M499" s="5" t="n">
        <f aca="true">IFERROR(_xlfn.DAYS(CONCATENATE(LEFT(EXPORT!E499,2),"/",MID(EXPORT!E499,4,2),"/",MID(EXPORT!E499,9,2)),TODAY()),0)</f>
        <v>0</v>
      </c>
      <c r="N499" s="7" t="n">
        <f aca="false">IFERROR(J499/M499*30,0)</f>
        <v>0</v>
      </c>
      <c r="O499" s="9" t="e">
        <f aca="false">MAX(N499-0.5,0)*100*MAX(ABS(L499)-20,0)*2*IF(IF(M499&gt;=384,0,M499)&gt;0,(384-M499)/384,0)*10000</f>
        <v>#VALUE!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13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8" t="e">
        <f aca="false">(C500/100)/F500-1</f>
        <v>#VALUE!</v>
      </c>
      <c r="J500" s="8" t="e">
        <f aca="false">H500/F500-1</f>
        <v>#DIV/0!</v>
      </c>
      <c r="K500" s="5" t="str">
        <f aca="false">LEFT(EXPORT!F500,4)</f>
        <v/>
      </c>
      <c r="L500" s="8" t="e">
        <f aca="false">(C500/100)/(K500/100)-1</f>
        <v>#VALUE!</v>
      </c>
      <c r="M500" s="5" t="n">
        <f aca="true">IFERROR(_xlfn.DAYS(CONCATENATE(LEFT(EXPORT!E500,2),"/",MID(EXPORT!E500,4,2),"/",MID(EXPORT!E500,9,2)),TODAY()),0)</f>
        <v>0</v>
      </c>
      <c r="N500" s="7" t="n">
        <f aca="false">IFERROR(J500/M500*30,0)</f>
        <v>0</v>
      </c>
      <c r="O500" s="9" t="e">
        <f aca="false">MAX(N500-0.5,0)*100*MAX(ABS(L500)-20,0)*2*IF(IF(M500&gt;=384,0,M500)&gt;0,(384-M500)/384,0)*10000</f>
        <v>#VALUE!</v>
      </c>
    </row>
    <row r="501" customFormat="false" ht="12.8" hidden="false" customHeight="false" outlineLevel="0" collapsed="false">
      <c r="A501" s="11" t="n">
        <f aca="false">EXPORT!A501</f>
        <v>0</v>
      </c>
      <c r="B501" s="11" t="n">
        <f aca="false">EXPORT!B501</f>
        <v>0</v>
      </c>
      <c r="C501" s="11" t="str">
        <f aca="false">LEFT(EXPORT!C501,4)</f>
        <v/>
      </c>
      <c r="D501" s="11" t="str">
        <f aca="false">LEFT(EXPORT!D501,4)</f>
        <v/>
      </c>
      <c r="E501" s="6" t="str">
        <f aca="false">CONCATENATE(MID(EXPORT!E501,7,4),"/",MID(EXPORT!E501,4,2),"/",LEFT(EXPORT!E501,2))</f>
        <v>//</v>
      </c>
      <c r="F501" s="11" t="n">
        <f aca="false">EXPORT!G501</f>
        <v>0</v>
      </c>
      <c r="G501" s="11" t="n">
        <f aca="false">EXPORT!H501</f>
        <v>0</v>
      </c>
      <c r="H501" s="12" t="n">
        <f aca="false">IFERROR(D501/100,0)</f>
        <v>0</v>
      </c>
      <c r="I501" s="8" t="e">
        <f aca="false">(C501/100)/F501-1</f>
        <v>#VALUE!</v>
      </c>
      <c r="J501" s="8" t="e">
        <f aca="false">H501/F501-1</f>
        <v>#DIV/0!</v>
      </c>
      <c r="K501" s="11" t="str">
        <f aca="false">LEFT(EXPORT!F501,4)</f>
        <v/>
      </c>
      <c r="L501" s="8" t="e">
        <f aca="false">(C501/100)/(K501/100)-1</f>
        <v>#VALUE!</v>
      </c>
      <c r="M501" s="5" t="n">
        <f aca="true">IFERROR(_xlfn.DAYS(CONCATENATE(LEFT(EXPORT!E501,2),"/",MID(EXPORT!E501,4,2),"/",MID(EXPORT!E501,9,2)),TODAY()),0)</f>
        <v>0</v>
      </c>
      <c r="N501" s="7" t="n">
        <f aca="false">IFERROR(J501/M501*30,0)</f>
        <v>0</v>
      </c>
      <c r="O501" s="9" t="e">
        <f aca="false">MAX(N501-0.5,0)*100*MAX(ABS(L501)-20,0)*2*IF(IF(M501&gt;=384,0,M501)&gt;0,(384-M501)/384,0)*10000</f>
        <v>#VALUE!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13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8" t="e">
        <f aca="false">(C502/100)/F502-1</f>
        <v>#VALUE!</v>
      </c>
      <c r="J502" s="8" t="e">
        <f aca="false">H502/F502-1</f>
        <v>#DIV/0!</v>
      </c>
      <c r="K502" s="5" t="str">
        <f aca="false">LEFT(EXPORT!F502,4)</f>
        <v/>
      </c>
      <c r="L502" s="8" t="e">
        <f aca="false">(C502/100)/(K502/100)-1</f>
        <v>#VALUE!</v>
      </c>
      <c r="M502" s="5" t="n">
        <f aca="true">IFERROR(_xlfn.DAYS(CONCATENATE(LEFT(EXPORT!E502,2),"/",MID(EXPORT!E502,4,2),"/",MID(EXPORT!E502,9,2)),TODAY()),0)</f>
        <v>0</v>
      </c>
      <c r="N502" s="7" t="n">
        <f aca="false">IFERROR(J502/M502*30,0)</f>
        <v>0</v>
      </c>
      <c r="O502" s="9" t="e">
        <f aca="false">MAX(N502-0.5,0)*100*MAX(ABS(L502)-20,0)*2*IF(IF(M502&gt;=384,0,M502)&gt;0,(384-M502)/384,0)*10000</f>
        <v>#VALUE!</v>
      </c>
    </row>
    <row r="503" customFormat="false" ht="12.8" hidden="false" customHeight="false" outlineLevel="0" collapsed="false">
      <c r="A503" s="11" t="n">
        <f aca="false">EXPORT!A503</f>
        <v>0</v>
      </c>
      <c r="B503" s="11" t="n">
        <f aca="false">EXPORT!B503</f>
        <v>0</v>
      </c>
      <c r="C503" s="11" t="str">
        <f aca="false">LEFT(EXPORT!C503,4)</f>
        <v/>
      </c>
      <c r="D503" s="11" t="str">
        <f aca="false">LEFT(EXPORT!D503,4)</f>
        <v/>
      </c>
      <c r="E503" s="6" t="str">
        <f aca="false">CONCATENATE(MID(EXPORT!E503,7,4),"/",MID(EXPORT!E503,4,2),"/",LEFT(EXPORT!E503,2))</f>
        <v>//</v>
      </c>
      <c r="F503" s="11" t="n">
        <f aca="false">EXPORT!G503</f>
        <v>0</v>
      </c>
      <c r="G503" s="11" t="n">
        <f aca="false">EXPORT!H503</f>
        <v>0</v>
      </c>
      <c r="H503" s="12" t="n">
        <f aca="false">IFERROR(D503/100,0)</f>
        <v>0</v>
      </c>
      <c r="I503" s="8" t="e">
        <f aca="false">(C503/100)/F503-1</f>
        <v>#VALUE!</v>
      </c>
      <c r="J503" s="8" t="e">
        <f aca="false">H503/F503-1</f>
        <v>#DIV/0!</v>
      </c>
      <c r="K503" s="11" t="str">
        <f aca="false">LEFT(EXPORT!F503,4)</f>
        <v/>
      </c>
      <c r="L503" s="8" t="e">
        <f aca="false">(C503/100)/(K503/100)-1</f>
        <v>#VALUE!</v>
      </c>
      <c r="M503" s="5" t="n">
        <f aca="true">IFERROR(_xlfn.DAYS(CONCATENATE(LEFT(EXPORT!E503,2),"/",MID(EXPORT!E503,4,2),"/",MID(EXPORT!E503,9,2)),TODAY()),0)</f>
        <v>0</v>
      </c>
      <c r="N503" s="7" t="n">
        <f aca="false">IFERROR(J503/M503*30,0)</f>
        <v>0</v>
      </c>
      <c r="O503" s="9" t="e">
        <f aca="false">MAX(N503-0.5,0)*100*MAX(ABS(L503)-20,0)*2*IF(IF(M503&gt;=384,0,M503)&gt;0,(384-M503)/384,0)*10000</f>
        <v>#VALUE!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13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8" t="e">
        <f aca="false">(C504/100)/F504-1</f>
        <v>#VALUE!</v>
      </c>
      <c r="J504" s="8" t="e">
        <f aca="false">H504/F504-1</f>
        <v>#DIV/0!</v>
      </c>
      <c r="K504" s="5" t="str">
        <f aca="false">LEFT(EXPORT!F504,4)</f>
        <v/>
      </c>
      <c r="L504" s="8" t="e">
        <f aca="false">(C504/100)/(K504/100)-1</f>
        <v>#VALUE!</v>
      </c>
      <c r="M504" s="5" t="n">
        <f aca="true">IFERROR(_xlfn.DAYS(CONCATENATE(LEFT(EXPORT!E504,2),"/",MID(EXPORT!E504,4,2),"/",MID(EXPORT!E504,9,2)),TODAY()),0)</f>
        <v>0</v>
      </c>
      <c r="N504" s="7" t="n">
        <f aca="false">IFERROR(J504/M504*30,0)</f>
        <v>0</v>
      </c>
      <c r="O504" s="9" t="e">
        <f aca="false">MAX(N504-0.5,0)*100*MAX(ABS(L504)-20,0)*2*IF(IF(M504&gt;=384,0,M504)&gt;0,(384-M504)/384,0)*10000</f>
        <v>#VALUE!</v>
      </c>
    </row>
    <row r="505" customFormat="false" ht="12.8" hidden="false" customHeight="false" outlineLevel="0" collapsed="false">
      <c r="A505" s="11" t="n">
        <f aca="false">EXPORT!A505</f>
        <v>0</v>
      </c>
      <c r="B505" s="11" t="n">
        <f aca="false">EXPORT!B505</f>
        <v>0</v>
      </c>
      <c r="C505" s="11" t="str">
        <f aca="false">LEFT(EXPORT!C505,4)</f>
        <v/>
      </c>
      <c r="D505" s="11" t="str">
        <f aca="false">LEFT(EXPORT!D505,4)</f>
        <v/>
      </c>
      <c r="E505" s="6" t="str">
        <f aca="false">CONCATENATE(MID(EXPORT!E505,7,4),"/",MID(EXPORT!E505,4,2),"/",LEFT(EXPORT!E505,2))</f>
        <v>//</v>
      </c>
      <c r="F505" s="11" t="n">
        <f aca="false">EXPORT!G505</f>
        <v>0</v>
      </c>
      <c r="G505" s="11" t="n">
        <f aca="false">EXPORT!H505</f>
        <v>0</v>
      </c>
      <c r="H505" s="12" t="n">
        <f aca="false">IFERROR(D505/100,0)</f>
        <v>0</v>
      </c>
      <c r="I505" s="8" t="e">
        <f aca="false">(C505/100)/F505-1</f>
        <v>#VALUE!</v>
      </c>
      <c r="J505" s="8" t="e">
        <f aca="false">H505/F505-1</f>
        <v>#DIV/0!</v>
      </c>
      <c r="K505" s="11" t="str">
        <f aca="false">LEFT(EXPORT!F505,4)</f>
        <v/>
      </c>
      <c r="L505" s="8" t="e">
        <f aca="false">(C505/100)/(K505/100)-1</f>
        <v>#VALUE!</v>
      </c>
      <c r="M505" s="5" t="n">
        <f aca="true">IFERROR(_xlfn.DAYS(CONCATENATE(LEFT(EXPORT!E505,2),"/",MID(EXPORT!E505,4,2),"/",MID(EXPORT!E505,9,2)),TODAY()),0)</f>
        <v>0</v>
      </c>
      <c r="N505" s="7" t="n">
        <f aca="false">IFERROR(J505/M505*30,0)</f>
        <v>0</v>
      </c>
      <c r="O505" s="9" t="e">
        <f aca="false">MAX(N505-0.5,0)*100*MAX(ABS(L505)-20,0)*2*IF(IF(M505&gt;=384,0,M505)&gt;0,(384-M505)/384,0)*10000</f>
        <v>#VALUE!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13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8" t="e">
        <f aca="false">(C506/100)/F506-1</f>
        <v>#VALUE!</v>
      </c>
      <c r="J506" s="8" t="e">
        <f aca="false">H506/F506-1</f>
        <v>#DIV/0!</v>
      </c>
      <c r="K506" s="5" t="str">
        <f aca="false">LEFT(EXPORT!F506,4)</f>
        <v/>
      </c>
      <c r="L506" s="8" t="e">
        <f aca="false">(C506/100)/(K506/100)-1</f>
        <v>#VALUE!</v>
      </c>
      <c r="M506" s="5" t="n">
        <f aca="true">IFERROR(_xlfn.DAYS(CONCATENATE(LEFT(EXPORT!E506,2),"/",MID(EXPORT!E506,4,2),"/",MID(EXPORT!E506,9,2)),TODAY()),0)</f>
        <v>0</v>
      </c>
      <c r="N506" s="7" t="n">
        <f aca="false">IFERROR(J506/M506*30,0)</f>
        <v>0</v>
      </c>
      <c r="O506" s="9" t="e">
        <f aca="false">MAX(N506-0.5,0)*100*MAX(ABS(L506)-20,0)*2*IF(IF(M506&gt;=384,0,M506)&gt;0,(384-M506)/384,0)*10000</f>
        <v>#VALUE!</v>
      </c>
    </row>
    <row r="507" customFormat="false" ht="12.8" hidden="false" customHeight="false" outlineLevel="0" collapsed="false">
      <c r="A507" s="11" t="n">
        <f aca="false">EXPORT!A507</f>
        <v>0</v>
      </c>
      <c r="B507" s="11" t="n">
        <f aca="false">EXPORT!B507</f>
        <v>0</v>
      </c>
      <c r="C507" s="11" t="str">
        <f aca="false">LEFT(EXPORT!C507,4)</f>
        <v/>
      </c>
      <c r="D507" s="11" t="str">
        <f aca="false">LEFT(EXPORT!D507,4)</f>
        <v/>
      </c>
      <c r="E507" s="6" t="str">
        <f aca="false">CONCATENATE(MID(EXPORT!E507,7,4),"/",MID(EXPORT!E507,4,2),"/",LEFT(EXPORT!E507,2))</f>
        <v>//</v>
      </c>
      <c r="F507" s="11" t="n">
        <f aca="false">EXPORT!G507</f>
        <v>0</v>
      </c>
      <c r="G507" s="11" t="n">
        <f aca="false">EXPORT!H507</f>
        <v>0</v>
      </c>
      <c r="H507" s="12" t="n">
        <f aca="false">IFERROR(D507/100,0)</f>
        <v>0</v>
      </c>
      <c r="I507" s="8" t="e">
        <f aca="false">(C507/100)/F507-1</f>
        <v>#VALUE!</v>
      </c>
      <c r="J507" s="8" t="e">
        <f aca="false">H507/F507-1</f>
        <v>#DIV/0!</v>
      </c>
      <c r="K507" s="11" t="str">
        <f aca="false">LEFT(EXPORT!F507,4)</f>
        <v/>
      </c>
      <c r="L507" s="8" t="e">
        <f aca="false">(C507/100)/(K507/100)-1</f>
        <v>#VALUE!</v>
      </c>
      <c r="M507" s="5" t="n">
        <f aca="true">IFERROR(_xlfn.DAYS(CONCATENATE(LEFT(EXPORT!E507,2),"/",MID(EXPORT!E507,4,2),"/",MID(EXPORT!E507,9,2)),TODAY()),0)</f>
        <v>0</v>
      </c>
      <c r="N507" s="7" t="n">
        <f aca="false">IFERROR(J507/M507*30,0)</f>
        <v>0</v>
      </c>
      <c r="O507" s="9" t="e">
        <f aca="false">MAX(N507-0.5,0)*100*MAX(ABS(L507)-20,0)*2*IF(IF(M507&gt;=384,0,M507)&gt;0,(384-M507)/384,0)*10000</f>
        <v>#VALUE!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13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8" t="e">
        <f aca="false">(C508/100)/F508-1</f>
        <v>#VALUE!</v>
      </c>
      <c r="J508" s="8" t="e">
        <f aca="false">H508/F508-1</f>
        <v>#DIV/0!</v>
      </c>
      <c r="K508" s="5" t="str">
        <f aca="false">LEFT(EXPORT!F508,4)</f>
        <v/>
      </c>
      <c r="L508" s="8" t="e">
        <f aca="false">(C508/100)/(K508/100)-1</f>
        <v>#VALUE!</v>
      </c>
      <c r="M508" s="5" t="n">
        <f aca="true">IFERROR(_xlfn.DAYS(CONCATENATE(LEFT(EXPORT!E508,2),"/",MID(EXPORT!E508,4,2),"/",MID(EXPORT!E508,9,2)),TODAY()),0)</f>
        <v>0</v>
      </c>
      <c r="N508" s="7" t="n">
        <f aca="false">IFERROR(J508/M508*30,0)</f>
        <v>0</v>
      </c>
      <c r="O508" s="9" t="e">
        <f aca="false">MAX(N508-0.5,0)*100*MAX(ABS(L508)-20,0)*2*IF(IF(M508&gt;=384,0,M508)&gt;0,(384-M508)/384,0)*10000</f>
        <v>#VALUE!</v>
      </c>
    </row>
    <row r="509" customFormat="false" ht="12.8" hidden="false" customHeight="false" outlineLevel="0" collapsed="false">
      <c r="A509" s="11" t="n">
        <f aca="false">EXPORT!A509</f>
        <v>0</v>
      </c>
      <c r="B509" s="11" t="n">
        <f aca="false">EXPORT!B509</f>
        <v>0</v>
      </c>
      <c r="C509" s="11" t="str">
        <f aca="false">LEFT(EXPORT!C509,4)</f>
        <v/>
      </c>
      <c r="D509" s="11" t="str">
        <f aca="false">LEFT(EXPORT!D509,4)</f>
        <v/>
      </c>
      <c r="E509" s="6" t="str">
        <f aca="false">CONCATENATE(MID(EXPORT!E509,7,4),"/",MID(EXPORT!E509,4,2),"/",LEFT(EXPORT!E509,2))</f>
        <v>//</v>
      </c>
      <c r="F509" s="11" t="n">
        <f aca="false">EXPORT!G509</f>
        <v>0</v>
      </c>
      <c r="G509" s="11" t="n">
        <f aca="false">EXPORT!H509</f>
        <v>0</v>
      </c>
      <c r="H509" s="12" t="n">
        <f aca="false">IFERROR(D509/100,0)</f>
        <v>0</v>
      </c>
      <c r="I509" s="8" t="e">
        <f aca="false">(C509/100)/F509-1</f>
        <v>#VALUE!</v>
      </c>
      <c r="J509" s="8" t="e">
        <f aca="false">H509/F509-1</f>
        <v>#DIV/0!</v>
      </c>
      <c r="K509" s="11" t="str">
        <f aca="false">LEFT(EXPORT!F509,4)</f>
        <v/>
      </c>
      <c r="L509" s="8" t="e">
        <f aca="false">(C509/100)/(K509/100)-1</f>
        <v>#VALUE!</v>
      </c>
      <c r="M509" s="5" t="n">
        <f aca="true">IFERROR(_xlfn.DAYS(CONCATENATE(LEFT(EXPORT!E509,2),"/",MID(EXPORT!E509,4,2),"/",MID(EXPORT!E509,9,2)),TODAY()),0)</f>
        <v>0</v>
      </c>
      <c r="N509" s="7" t="n">
        <f aca="false">IFERROR(J509/M509*30,0)</f>
        <v>0</v>
      </c>
      <c r="O509" s="9" t="e">
        <f aca="false">MAX(N509-0.5,0)*100*MAX(ABS(L509)-20,0)*2*IF(IF(M509&gt;=384,0,M509)&gt;0,(384-M509)/384,0)*10000</f>
        <v>#VALUE!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13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8" t="e">
        <f aca="false">(C510/100)/F510-1</f>
        <v>#VALUE!</v>
      </c>
      <c r="J510" s="8" t="e">
        <f aca="false">H510/F510-1</f>
        <v>#DIV/0!</v>
      </c>
      <c r="K510" s="5" t="str">
        <f aca="false">LEFT(EXPORT!F510,4)</f>
        <v/>
      </c>
      <c r="L510" s="8" t="e">
        <f aca="false">(C510/100)/(K510/100)-1</f>
        <v>#VALUE!</v>
      </c>
      <c r="M510" s="5" t="n">
        <f aca="true">IFERROR(_xlfn.DAYS(CONCATENATE(LEFT(EXPORT!E510,2),"/",MID(EXPORT!E510,4,2),"/",MID(EXPORT!E510,9,2)),TODAY()),0)</f>
        <v>0</v>
      </c>
      <c r="N510" s="7" t="n">
        <f aca="false">IFERROR(J510/M510*30,0)</f>
        <v>0</v>
      </c>
      <c r="O510" s="9" t="e">
        <f aca="false">MAX(N510-0.5,0)*100*MAX(ABS(L510)-20,0)*2*IF(IF(M510&gt;=384,0,M510)&gt;0,(384-M510)/384,0)*10000</f>
        <v>#VALUE!</v>
      </c>
    </row>
    <row r="511" customFormat="false" ht="12.8" hidden="false" customHeight="false" outlineLevel="0" collapsed="false">
      <c r="A511" s="11" t="n">
        <f aca="false">EXPORT!A511</f>
        <v>0</v>
      </c>
      <c r="B511" s="11" t="n">
        <f aca="false">EXPORT!B511</f>
        <v>0</v>
      </c>
      <c r="C511" s="11" t="str">
        <f aca="false">LEFT(EXPORT!C511,4)</f>
        <v/>
      </c>
      <c r="D511" s="11" t="str">
        <f aca="false">LEFT(EXPORT!D511,4)</f>
        <v/>
      </c>
      <c r="E511" s="6" t="str">
        <f aca="false">CONCATENATE(MID(EXPORT!E511,7,4),"/",MID(EXPORT!E511,4,2),"/",LEFT(EXPORT!E511,2))</f>
        <v>//</v>
      </c>
      <c r="F511" s="11" t="n">
        <f aca="false">EXPORT!G511</f>
        <v>0</v>
      </c>
      <c r="G511" s="11" t="n">
        <f aca="false">EXPORT!H511</f>
        <v>0</v>
      </c>
      <c r="H511" s="12" t="n">
        <f aca="false">IFERROR(D511/100,0)</f>
        <v>0</v>
      </c>
      <c r="I511" s="8" t="e">
        <f aca="false">(C511/100)/F511-1</f>
        <v>#VALUE!</v>
      </c>
      <c r="J511" s="8" t="e">
        <f aca="false">H511/F511-1</f>
        <v>#DIV/0!</v>
      </c>
      <c r="K511" s="11" t="str">
        <f aca="false">LEFT(EXPORT!F511,4)</f>
        <v/>
      </c>
      <c r="L511" s="8" t="e">
        <f aca="false">(C511/100)/(K511/100)-1</f>
        <v>#VALUE!</v>
      </c>
      <c r="M511" s="5" t="n">
        <f aca="true">IFERROR(_xlfn.DAYS(CONCATENATE(LEFT(EXPORT!E511,2),"/",MID(EXPORT!E511,4,2),"/",MID(EXPORT!E511,9,2)),TODAY()),0)</f>
        <v>0</v>
      </c>
      <c r="N511" s="7" t="n">
        <f aca="false">IFERROR(J511/M511*30,0)</f>
        <v>0</v>
      </c>
      <c r="O511" s="9" t="e">
        <f aca="false">MAX(N511-0.5,0)*100*MAX(ABS(L511)-20,0)*2*IF(IF(M511&gt;=384,0,M511)&gt;0,(384-M511)/384,0)*10000</f>
        <v>#VALUE!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13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8" t="e">
        <f aca="false">(C512/100)/F512-1</f>
        <v>#VALUE!</v>
      </c>
      <c r="J512" s="8" t="e">
        <f aca="false">H512/F512-1</f>
        <v>#DIV/0!</v>
      </c>
      <c r="K512" s="5" t="str">
        <f aca="false">LEFT(EXPORT!F512,4)</f>
        <v/>
      </c>
      <c r="L512" s="8" t="e">
        <f aca="false">(C512/100)/(K512/100)-1</f>
        <v>#VALUE!</v>
      </c>
      <c r="M512" s="5" t="n">
        <f aca="true">IFERROR(_xlfn.DAYS(CONCATENATE(LEFT(EXPORT!E512,2),"/",MID(EXPORT!E512,4,2),"/",MID(EXPORT!E512,9,2)),TODAY()),0)</f>
        <v>0</v>
      </c>
      <c r="N512" s="7" t="n">
        <f aca="false">IFERROR(J512/M512*30,0)</f>
        <v>0</v>
      </c>
      <c r="O512" s="9" t="e">
        <f aca="false">MAX(N512-0.5,0)*100*MAX(ABS(L512)-20,0)*2*IF(IF(M512&gt;=384,0,M512)&gt;0,(384-M512)/384,0)*10000</f>
        <v>#VALUE!</v>
      </c>
    </row>
    <row r="513" customFormat="false" ht="12.8" hidden="false" customHeight="false" outlineLevel="0" collapsed="false">
      <c r="A513" s="11" t="n">
        <f aca="false">EXPORT!A513</f>
        <v>0</v>
      </c>
      <c r="B513" s="11" t="n">
        <f aca="false">EXPORT!B513</f>
        <v>0</v>
      </c>
      <c r="C513" s="11" t="str">
        <f aca="false">LEFT(EXPORT!C513,4)</f>
        <v/>
      </c>
      <c r="D513" s="11" t="str">
        <f aca="false">LEFT(EXPORT!D513,4)</f>
        <v/>
      </c>
      <c r="E513" s="6" t="str">
        <f aca="false">CONCATENATE(MID(EXPORT!E513,7,4),"/",MID(EXPORT!E513,4,2),"/",LEFT(EXPORT!E513,2))</f>
        <v>//</v>
      </c>
      <c r="F513" s="11" t="n">
        <f aca="false">EXPORT!G513</f>
        <v>0</v>
      </c>
      <c r="G513" s="11" t="n">
        <f aca="false">EXPORT!H513</f>
        <v>0</v>
      </c>
      <c r="H513" s="12" t="n">
        <f aca="false">IFERROR(D513/100,0)</f>
        <v>0</v>
      </c>
      <c r="I513" s="8" t="e">
        <f aca="false">(C513/100)/F513-1</f>
        <v>#VALUE!</v>
      </c>
      <c r="J513" s="8" t="e">
        <f aca="false">H513/F513-1</f>
        <v>#DIV/0!</v>
      </c>
      <c r="K513" s="11" t="str">
        <f aca="false">LEFT(EXPORT!F513,4)</f>
        <v/>
      </c>
      <c r="L513" s="8" t="e">
        <f aca="false">(C513/100)/(K513/100)-1</f>
        <v>#VALUE!</v>
      </c>
      <c r="M513" s="5" t="n">
        <f aca="true">IFERROR(_xlfn.DAYS(CONCATENATE(LEFT(EXPORT!E513,2),"/",MID(EXPORT!E513,4,2),"/",MID(EXPORT!E513,9,2)),TODAY()),0)</f>
        <v>0</v>
      </c>
      <c r="N513" s="7" t="n">
        <f aca="false">IFERROR(J513/M513*30,0)</f>
        <v>0</v>
      </c>
      <c r="O513" s="9" t="e">
        <f aca="false">MAX(N513-0.5,0)*100*MAX(ABS(L513)-20,0)*2*IF(IF(M513&gt;=384,0,M513)&gt;0,(384-M513)/384,0)*10000</f>
        <v>#VALUE!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13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8" t="e">
        <f aca="false">(C514/100)/F514-1</f>
        <v>#VALUE!</v>
      </c>
      <c r="J514" s="8" t="e">
        <f aca="false">H514/F514-1</f>
        <v>#DIV/0!</v>
      </c>
      <c r="K514" s="5" t="str">
        <f aca="false">LEFT(EXPORT!F514,4)</f>
        <v/>
      </c>
      <c r="L514" s="8" t="e">
        <f aca="false">(C514/100)/(K514/100)-1</f>
        <v>#VALUE!</v>
      </c>
      <c r="M514" s="5" t="n">
        <f aca="true">IFERROR(_xlfn.DAYS(CONCATENATE(LEFT(EXPORT!E514,2),"/",MID(EXPORT!E514,4,2),"/",MID(EXPORT!E514,9,2)),TODAY()),0)</f>
        <v>0</v>
      </c>
      <c r="N514" s="7" t="n">
        <f aca="false">IFERROR(J514/M514*30,0)</f>
        <v>0</v>
      </c>
      <c r="O514" s="9" t="e">
        <f aca="false">MAX(N514-0.5,0)*100*MAX(ABS(L514)-20,0)*2*IF(IF(M514&gt;=384,0,M514)&gt;0,(384-M514)/384,0)*10000</f>
        <v>#VALUE!</v>
      </c>
    </row>
    <row r="515" customFormat="false" ht="12.8" hidden="false" customHeight="false" outlineLevel="0" collapsed="false">
      <c r="A515" s="11" t="n">
        <f aca="false">EXPORT!A515</f>
        <v>0</v>
      </c>
      <c r="B515" s="11" t="n">
        <f aca="false">EXPORT!B515</f>
        <v>0</v>
      </c>
      <c r="C515" s="11" t="str">
        <f aca="false">LEFT(EXPORT!C515,4)</f>
        <v/>
      </c>
      <c r="D515" s="11" t="str">
        <f aca="false">LEFT(EXPORT!D515,4)</f>
        <v/>
      </c>
      <c r="E515" s="6" t="str">
        <f aca="false">CONCATENATE(MID(EXPORT!E515,7,4),"/",MID(EXPORT!E515,4,2),"/",LEFT(EXPORT!E515,2))</f>
        <v>//</v>
      </c>
      <c r="F515" s="11" t="n">
        <f aca="false">EXPORT!G515</f>
        <v>0</v>
      </c>
      <c r="G515" s="11" t="n">
        <f aca="false">EXPORT!H515</f>
        <v>0</v>
      </c>
      <c r="H515" s="12" t="n">
        <f aca="false">IFERROR(D515/100,0)</f>
        <v>0</v>
      </c>
      <c r="I515" s="8" t="e">
        <f aca="false">(C515/100)/F515-1</f>
        <v>#VALUE!</v>
      </c>
      <c r="J515" s="8" t="e">
        <f aca="false">H515/F515-1</f>
        <v>#DIV/0!</v>
      </c>
      <c r="K515" s="11" t="str">
        <f aca="false">LEFT(EXPORT!F515,4)</f>
        <v/>
      </c>
      <c r="L515" s="8" t="e">
        <f aca="false">(C515/100)/(K515/100)-1</f>
        <v>#VALUE!</v>
      </c>
      <c r="M515" s="5" t="n">
        <f aca="true">IFERROR(_xlfn.DAYS(CONCATENATE(LEFT(EXPORT!E515,2),"/",MID(EXPORT!E515,4,2),"/",MID(EXPORT!E515,9,2)),TODAY()),0)</f>
        <v>0</v>
      </c>
      <c r="N515" s="7" t="n">
        <f aca="false">IFERROR(J515/M515*30,0)</f>
        <v>0</v>
      </c>
      <c r="O515" s="9" t="e">
        <f aca="false">MAX(N515-0.5,0)*100*MAX(ABS(L515)-20,0)*2*IF(IF(M515&gt;=384,0,M515)&gt;0,(384-M515)/384,0)*10000</f>
        <v>#VALUE!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13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8" t="e">
        <f aca="false">(C516/100)/F516-1</f>
        <v>#VALUE!</v>
      </c>
      <c r="J516" s="8" t="e">
        <f aca="false">H516/F516-1</f>
        <v>#DIV/0!</v>
      </c>
      <c r="K516" s="5" t="str">
        <f aca="false">LEFT(EXPORT!F516,4)</f>
        <v/>
      </c>
      <c r="L516" s="8" t="e">
        <f aca="false">(C516/100)/(K516/100)-1</f>
        <v>#VALUE!</v>
      </c>
      <c r="M516" s="5" t="n">
        <f aca="true">IFERROR(_xlfn.DAYS(CONCATENATE(LEFT(EXPORT!E516,2),"/",MID(EXPORT!E516,4,2),"/",MID(EXPORT!E516,9,2)),TODAY()),0)</f>
        <v>0</v>
      </c>
      <c r="N516" s="7" t="n">
        <f aca="false">IFERROR(J516/M516*30,0)</f>
        <v>0</v>
      </c>
      <c r="O516" s="9" t="e">
        <f aca="false">MAX(N516-0.5,0)*100*MAX(ABS(L516)-20,0)*2*IF(IF(M516&gt;=384,0,M516)&gt;0,(384-M516)/384,0)*10000</f>
        <v>#VALUE!</v>
      </c>
    </row>
    <row r="517" customFormat="false" ht="12.8" hidden="false" customHeight="false" outlineLevel="0" collapsed="false">
      <c r="A517" s="11" t="n">
        <f aca="false">EXPORT!A517</f>
        <v>0</v>
      </c>
      <c r="B517" s="11" t="n">
        <f aca="false">EXPORT!B517</f>
        <v>0</v>
      </c>
      <c r="C517" s="11" t="str">
        <f aca="false">LEFT(EXPORT!C517,4)</f>
        <v/>
      </c>
      <c r="D517" s="11" t="str">
        <f aca="false">LEFT(EXPORT!D517,4)</f>
        <v/>
      </c>
      <c r="E517" s="6" t="str">
        <f aca="false">CONCATENATE(MID(EXPORT!E517,7,4),"/",MID(EXPORT!E517,4,2),"/",LEFT(EXPORT!E517,2))</f>
        <v>//</v>
      </c>
      <c r="F517" s="11" t="n">
        <f aca="false">EXPORT!G517</f>
        <v>0</v>
      </c>
      <c r="G517" s="11" t="n">
        <f aca="false">EXPORT!H517</f>
        <v>0</v>
      </c>
      <c r="H517" s="12" t="n">
        <f aca="false">IFERROR(D517/100,0)</f>
        <v>0</v>
      </c>
      <c r="I517" s="8" t="e">
        <f aca="false">(C517/100)/F517-1</f>
        <v>#VALUE!</v>
      </c>
      <c r="J517" s="8" t="e">
        <f aca="false">H517/F517-1</f>
        <v>#DIV/0!</v>
      </c>
      <c r="K517" s="11" t="str">
        <f aca="false">LEFT(EXPORT!F517,4)</f>
        <v/>
      </c>
      <c r="L517" s="8" t="e">
        <f aca="false">(C517/100)/(K517/100)-1</f>
        <v>#VALUE!</v>
      </c>
      <c r="M517" s="5" t="n">
        <f aca="true">IFERROR(_xlfn.DAYS(CONCATENATE(LEFT(EXPORT!E517,2),"/",MID(EXPORT!E517,4,2),"/",MID(EXPORT!E517,9,2)),TODAY()),0)</f>
        <v>0</v>
      </c>
      <c r="N517" s="7" t="n">
        <f aca="false">IFERROR(J517/M517*30,0)</f>
        <v>0</v>
      </c>
      <c r="O517" s="9" t="e">
        <f aca="false">MAX(N517-0.5,0)*100*MAX(ABS(L517)-20,0)*2*IF(IF(M517&gt;=384,0,M517)&gt;0,(384-M517)/384,0)*10000</f>
        <v>#VALUE!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13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8" t="e">
        <f aca="false">(C518/100)/F518-1</f>
        <v>#VALUE!</v>
      </c>
      <c r="J518" s="8" t="e">
        <f aca="false">H518/F518-1</f>
        <v>#DIV/0!</v>
      </c>
      <c r="K518" s="5" t="str">
        <f aca="false">LEFT(EXPORT!F518,4)</f>
        <v/>
      </c>
      <c r="L518" s="8" t="e">
        <f aca="false">(C518/100)/(K518/100)-1</f>
        <v>#VALUE!</v>
      </c>
      <c r="M518" s="5" t="n">
        <f aca="true">IFERROR(_xlfn.DAYS(CONCATENATE(LEFT(EXPORT!E518,2),"/",MID(EXPORT!E518,4,2),"/",MID(EXPORT!E518,9,2)),TODAY()),0)</f>
        <v>0</v>
      </c>
      <c r="N518" s="7" t="n">
        <f aca="false">IFERROR(J518/M518*30,0)</f>
        <v>0</v>
      </c>
      <c r="O518" s="9" t="e">
        <f aca="false">MAX(N518-0.5,0)*100*MAX(ABS(L518)-20,0)*2*IF(IF(M518&gt;=384,0,M518)&gt;0,(384-M518)/384,0)*10000</f>
        <v>#VALUE!</v>
      </c>
    </row>
    <row r="519" customFormat="false" ht="12.8" hidden="false" customHeight="false" outlineLevel="0" collapsed="false">
      <c r="A519" s="11" t="n">
        <f aca="false">EXPORT!A519</f>
        <v>0</v>
      </c>
      <c r="B519" s="11" t="n">
        <f aca="false">EXPORT!B519</f>
        <v>0</v>
      </c>
      <c r="C519" s="11" t="str">
        <f aca="false">LEFT(EXPORT!C519,4)</f>
        <v/>
      </c>
      <c r="D519" s="11" t="str">
        <f aca="false">LEFT(EXPORT!D519,4)</f>
        <v/>
      </c>
      <c r="E519" s="6" t="str">
        <f aca="false">CONCATENATE(MID(EXPORT!E519,7,4),"/",MID(EXPORT!E519,4,2),"/",LEFT(EXPORT!E519,2))</f>
        <v>//</v>
      </c>
      <c r="F519" s="11" t="n">
        <f aca="false">EXPORT!G519</f>
        <v>0</v>
      </c>
      <c r="G519" s="11" t="n">
        <f aca="false">EXPORT!H519</f>
        <v>0</v>
      </c>
      <c r="H519" s="12" t="n">
        <f aca="false">IFERROR(D519/100,0)</f>
        <v>0</v>
      </c>
      <c r="I519" s="8" t="e">
        <f aca="false">(C519/100)/F519-1</f>
        <v>#VALUE!</v>
      </c>
      <c r="J519" s="8" t="e">
        <f aca="false">H519/F519-1</f>
        <v>#DIV/0!</v>
      </c>
      <c r="K519" s="11" t="str">
        <f aca="false">LEFT(EXPORT!F519,4)</f>
        <v/>
      </c>
      <c r="L519" s="8" t="e">
        <f aca="false">(C519/100)/(K519/100)-1</f>
        <v>#VALUE!</v>
      </c>
      <c r="M519" s="5" t="n">
        <f aca="true">IFERROR(_xlfn.DAYS(CONCATENATE(LEFT(EXPORT!E519,2),"/",MID(EXPORT!E519,4,2),"/",MID(EXPORT!E519,9,2)),TODAY()),0)</f>
        <v>0</v>
      </c>
      <c r="N519" s="7" t="n">
        <f aca="false">IFERROR(J519/M519*30,0)</f>
        <v>0</v>
      </c>
      <c r="O519" s="9" t="e">
        <f aca="false">MAX(N519-0.5,0)*100*MAX(ABS(L519)-20,0)*2*IF(IF(M519&gt;=384,0,M519)&gt;0,(384-M519)/384,0)*10000</f>
        <v>#VALUE!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13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8" t="e">
        <f aca="false">(C520/100)/F520-1</f>
        <v>#VALUE!</v>
      </c>
      <c r="J520" s="8" t="e">
        <f aca="false">H520/F520-1</f>
        <v>#DIV/0!</v>
      </c>
      <c r="K520" s="5" t="str">
        <f aca="false">LEFT(EXPORT!F520,4)</f>
        <v/>
      </c>
      <c r="L520" s="8" t="e">
        <f aca="false">(C520/100)/(K520/100)-1</f>
        <v>#VALUE!</v>
      </c>
      <c r="M520" s="5" t="n">
        <f aca="true">IFERROR(_xlfn.DAYS(CONCATENATE(LEFT(EXPORT!E520,2),"/",MID(EXPORT!E520,4,2),"/",MID(EXPORT!E520,9,2)),TODAY()),0)</f>
        <v>0</v>
      </c>
      <c r="N520" s="7" t="n">
        <f aca="false">IFERROR(J520/M520*30,0)</f>
        <v>0</v>
      </c>
      <c r="O520" s="9" t="e">
        <f aca="false">MAX(N520-0.5,0)*100*MAX(ABS(L520)-20,0)*2*IF(IF(M520&gt;=384,0,M520)&gt;0,(384-M520)/384,0)*10000</f>
        <v>#VALUE!</v>
      </c>
    </row>
    <row r="521" customFormat="false" ht="12.8" hidden="false" customHeight="false" outlineLevel="0" collapsed="false">
      <c r="A521" s="11" t="n">
        <f aca="false">EXPORT!A521</f>
        <v>0</v>
      </c>
      <c r="B521" s="11" t="n">
        <f aca="false">EXPORT!B521</f>
        <v>0</v>
      </c>
      <c r="C521" s="11" t="str">
        <f aca="false">LEFT(EXPORT!C521,4)</f>
        <v/>
      </c>
      <c r="D521" s="11" t="str">
        <f aca="false">LEFT(EXPORT!D521,4)</f>
        <v/>
      </c>
      <c r="E521" s="6" t="str">
        <f aca="false">CONCATENATE(MID(EXPORT!E521,7,4),"/",MID(EXPORT!E521,4,2),"/",LEFT(EXPORT!E521,2))</f>
        <v>//</v>
      </c>
      <c r="F521" s="11" t="n">
        <f aca="false">EXPORT!G521</f>
        <v>0</v>
      </c>
      <c r="G521" s="11" t="n">
        <f aca="false">EXPORT!H521</f>
        <v>0</v>
      </c>
      <c r="H521" s="12" t="n">
        <f aca="false">IFERROR(D521/100,0)</f>
        <v>0</v>
      </c>
      <c r="I521" s="8" t="e">
        <f aca="false">(C521/100)/F521-1</f>
        <v>#VALUE!</v>
      </c>
      <c r="J521" s="8" t="e">
        <f aca="false">H521/F521-1</f>
        <v>#DIV/0!</v>
      </c>
      <c r="K521" s="11" t="str">
        <f aca="false">LEFT(EXPORT!F521,4)</f>
        <v/>
      </c>
      <c r="L521" s="8" t="e">
        <f aca="false">(C521/100)/(K521/100)-1</f>
        <v>#VALUE!</v>
      </c>
      <c r="M521" s="5" t="n">
        <f aca="true">IFERROR(_xlfn.DAYS(CONCATENATE(LEFT(EXPORT!E521,2),"/",MID(EXPORT!E521,4,2),"/",MID(EXPORT!E521,9,2)),TODAY()),0)</f>
        <v>0</v>
      </c>
      <c r="N521" s="7" t="n">
        <f aca="false">IFERROR(J521/M521*30,0)</f>
        <v>0</v>
      </c>
      <c r="O521" s="9" t="e">
        <f aca="false">MAX(N521-0.5,0)*100*MAX(ABS(L521)-20,0)*2*IF(IF(M521&gt;=384,0,M521)&gt;0,(384-M521)/384,0)*10000</f>
        <v>#VALUE!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13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8" t="e">
        <f aca="false">(C522/100)/F522-1</f>
        <v>#VALUE!</v>
      </c>
      <c r="J522" s="8" t="e">
        <f aca="false">H522/F522-1</f>
        <v>#DIV/0!</v>
      </c>
      <c r="K522" s="5" t="str">
        <f aca="false">LEFT(EXPORT!F522,4)</f>
        <v/>
      </c>
      <c r="L522" s="8" t="e">
        <f aca="false">(C522/100)/(K522/100)-1</f>
        <v>#VALUE!</v>
      </c>
      <c r="M522" s="5" t="n">
        <f aca="true">IFERROR(_xlfn.DAYS(CONCATENATE(LEFT(EXPORT!E522,2),"/",MID(EXPORT!E522,4,2),"/",MID(EXPORT!E522,9,2)),TODAY()),0)</f>
        <v>0</v>
      </c>
      <c r="N522" s="7" t="n">
        <f aca="false">IFERROR(J522/M522*30,0)</f>
        <v>0</v>
      </c>
      <c r="O522" s="9" t="e">
        <f aca="false">MAX(N522-0.5,0)*100*MAX(ABS(L522)-20,0)*2*IF(IF(M522&gt;=384,0,M522)&gt;0,(384-M522)/384,0)*10000</f>
        <v>#VALUE!</v>
      </c>
    </row>
    <row r="523" customFormat="false" ht="12.8" hidden="false" customHeight="false" outlineLevel="0" collapsed="false">
      <c r="A523" s="11" t="n">
        <f aca="false">EXPORT!A523</f>
        <v>0</v>
      </c>
      <c r="B523" s="11" t="n">
        <f aca="false">EXPORT!B523</f>
        <v>0</v>
      </c>
      <c r="C523" s="11" t="str">
        <f aca="false">LEFT(EXPORT!C523,4)</f>
        <v/>
      </c>
      <c r="D523" s="11" t="str">
        <f aca="false">LEFT(EXPORT!D523,4)</f>
        <v/>
      </c>
      <c r="E523" s="6" t="str">
        <f aca="false">CONCATENATE(MID(EXPORT!E523,7,4),"/",MID(EXPORT!E523,4,2),"/",LEFT(EXPORT!E523,2))</f>
        <v>//</v>
      </c>
      <c r="F523" s="11" t="n">
        <f aca="false">EXPORT!G523</f>
        <v>0</v>
      </c>
      <c r="G523" s="11" t="n">
        <f aca="false">EXPORT!H523</f>
        <v>0</v>
      </c>
      <c r="H523" s="12" t="n">
        <f aca="false">IFERROR(D523/100,0)</f>
        <v>0</v>
      </c>
      <c r="I523" s="8" t="e">
        <f aca="false">(C523/100)/F523-1</f>
        <v>#VALUE!</v>
      </c>
      <c r="J523" s="8" t="e">
        <f aca="false">H523/F523-1</f>
        <v>#DIV/0!</v>
      </c>
      <c r="K523" s="11" t="str">
        <f aca="false">LEFT(EXPORT!F523,4)</f>
        <v/>
      </c>
      <c r="L523" s="8" t="e">
        <f aca="false">(C523/100)/(K523/100)-1</f>
        <v>#VALUE!</v>
      </c>
      <c r="M523" s="5" t="n">
        <f aca="true">IFERROR(_xlfn.DAYS(CONCATENATE(LEFT(EXPORT!E523,2),"/",MID(EXPORT!E523,4,2),"/",MID(EXPORT!E523,9,2)),TODAY()),0)</f>
        <v>0</v>
      </c>
      <c r="N523" s="7" t="n">
        <f aca="false">IFERROR(J523/M523*30,0)</f>
        <v>0</v>
      </c>
      <c r="O523" s="9" t="e">
        <f aca="false">MAX(N523-0.5,0)*100*MAX(ABS(L523)-20,0)*2*IF(IF(M523&gt;=384,0,M523)&gt;0,(384-M523)/384,0)*10000</f>
        <v>#VALUE!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13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8" t="e">
        <f aca="false">(C524/100)/F524-1</f>
        <v>#VALUE!</v>
      </c>
      <c r="J524" s="8" t="e">
        <f aca="false">H524/F524-1</f>
        <v>#DIV/0!</v>
      </c>
      <c r="K524" s="5" t="str">
        <f aca="false">LEFT(EXPORT!F524,4)</f>
        <v/>
      </c>
      <c r="L524" s="8" t="e">
        <f aca="false">(C524/100)/(K524/100)-1</f>
        <v>#VALUE!</v>
      </c>
      <c r="M524" s="5" t="n">
        <f aca="true">IFERROR(_xlfn.DAYS(CONCATENATE(LEFT(EXPORT!E524,2),"/",MID(EXPORT!E524,4,2),"/",MID(EXPORT!E524,9,2)),TODAY()),0)</f>
        <v>0</v>
      </c>
      <c r="N524" s="7" t="n">
        <f aca="false">IFERROR(J524/M524*30,0)</f>
        <v>0</v>
      </c>
      <c r="O524" s="9" t="e">
        <f aca="false">MAX(N524-0.5,0)*100*MAX(ABS(L524)-20,0)*2*IF(IF(M524&gt;=384,0,M524)&gt;0,(384-M524)/384,0)*10000</f>
        <v>#VALUE!</v>
      </c>
    </row>
    <row r="525" customFormat="false" ht="12.8" hidden="false" customHeight="false" outlineLevel="0" collapsed="false">
      <c r="A525" s="11" t="n">
        <f aca="false">EXPORT!A525</f>
        <v>0</v>
      </c>
      <c r="B525" s="11" t="n">
        <f aca="false">EXPORT!B525</f>
        <v>0</v>
      </c>
      <c r="C525" s="11" t="str">
        <f aca="false">LEFT(EXPORT!C525,4)</f>
        <v/>
      </c>
      <c r="D525" s="11" t="str">
        <f aca="false">LEFT(EXPORT!D525,4)</f>
        <v/>
      </c>
      <c r="E525" s="6" t="str">
        <f aca="false">CONCATENATE(MID(EXPORT!E525,7,4),"/",MID(EXPORT!E525,4,2),"/",LEFT(EXPORT!E525,2))</f>
        <v>//</v>
      </c>
      <c r="F525" s="11" t="n">
        <f aca="false">EXPORT!G525</f>
        <v>0</v>
      </c>
      <c r="G525" s="11" t="n">
        <f aca="false">EXPORT!H525</f>
        <v>0</v>
      </c>
      <c r="H525" s="12" t="n">
        <f aca="false">IFERROR(D525/100,0)</f>
        <v>0</v>
      </c>
      <c r="I525" s="8" t="e">
        <f aca="false">(C525/100)/F525-1</f>
        <v>#VALUE!</v>
      </c>
      <c r="J525" s="8" t="e">
        <f aca="false">H525/F525-1</f>
        <v>#DIV/0!</v>
      </c>
      <c r="K525" s="11" t="str">
        <f aca="false">LEFT(EXPORT!F525,4)</f>
        <v/>
      </c>
      <c r="L525" s="8" t="e">
        <f aca="false">(C525/100)/(K525/100)-1</f>
        <v>#VALUE!</v>
      </c>
      <c r="M525" s="5" t="n">
        <f aca="true">IFERROR(_xlfn.DAYS(CONCATENATE(LEFT(EXPORT!E525,2),"/",MID(EXPORT!E525,4,2),"/",MID(EXPORT!E525,9,2)),TODAY()),0)</f>
        <v>0</v>
      </c>
      <c r="N525" s="7" t="n">
        <f aca="false">IFERROR(J525/M525*30,0)</f>
        <v>0</v>
      </c>
      <c r="O525" s="9" t="e">
        <f aca="false">MAX(N525-0.5,0)*100*MAX(ABS(L525)-20,0)*2*IF(IF(M525&gt;=384,0,M525)&gt;0,(384-M525)/384,0)*10000</f>
        <v>#VALUE!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13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8" t="e">
        <f aca="false">(C526/100)/F526-1</f>
        <v>#VALUE!</v>
      </c>
      <c r="J526" s="8" t="e">
        <f aca="false">H526/F526-1</f>
        <v>#DIV/0!</v>
      </c>
      <c r="K526" s="5" t="str">
        <f aca="false">LEFT(EXPORT!F526,4)</f>
        <v/>
      </c>
      <c r="L526" s="8" t="e">
        <f aca="false">(C526/100)/(K526/100)-1</f>
        <v>#VALUE!</v>
      </c>
      <c r="M526" s="5" t="n">
        <f aca="true">IFERROR(_xlfn.DAYS(CONCATENATE(LEFT(EXPORT!E526,2),"/",MID(EXPORT!E526,4,2),"/",MID(EXPORT!E526,9,2)),TODAY()),0)</f>
        <v>0</v>
      </c>
      <c r="N526" s="7" t="n">
        <f aca="false">IFERROR(J526/M526*30,0)</f>
        <v>0</v>
      </c>
      <c r="O526" s="9" t="e">
        <f aca="false">MAX(N526-0.5,0)*100*MAX(ABS(L526)-20,0)*2*IF(IF(M526&gt;=384,0,M526)&gt;0,(384-M526)/384,0)*10000</f>
        <v>#VALUE!</v>
      </c>
    </row>
    <row r="527" customFormat="false" ht="12.8" hidden="false" customHeight="false" outlineLevel="0" collapsed="false">
      <c r="A527" s="11" t="n">
        <f aca="false">EXPORT!A527</f>
        <v>0</v>
      </c>
      <c r="B527" s="11" t="n">
        <f aca="false">EXPORT!B527</f>
        <v>0</v>
      </c>
      <c r="C527" s="11" t="str">
        <f aca="false">LEFT(EXPORT!C527,4)</f>
        <v/>
      </c>
      <c r="D527" s="11" t="str">
        <f aca="false">LEFT(EXPORT!D527,4)</f>
        <v/>
      </c>
      <c r="E527" s="6" t="str">
        <f aca="false">CONCATENATE(MID(EXPORT!E527,7,4),"/",MID(EXPORT!E527,4,2),"/",LEFT(EXPORT!E527,2))</f>
        <v>//</v>
      </c>
      <c r="F527" s="11" t="n">
        <f aca="false">EXPORT!G527</f>
        <v>0</v>
      </c>
      <c r="G527" s="11" t="n">
        <f aca="false">EXPORT!H527</f>
        <v>0</v>
      </c>
      <c r="H527" s="12" t="n">
        <f aca="false">IFERROR(D527/100,0)</f>
        <v>0</v>
      </c>
      <c r="I527" s="8" t="e">
        <f aca="false">(C527/100)/F527-1</f>
        <v>#VALUE!</v>
      </c>
      <c r="J527" s="8" t="e">
        <f aca="false">H527/F527-1</f>
        <v>#DIV/0!</v>
      </c>
      <c r="K527" s="11" t="str">
        <f aca="false">LEFT(EXPORT!F527,4)</f>
        <v/>
      </c>
      <c r="L527" s="8" t="e">
        <f aca="false">(C527/100)/(K527/100)-1</f>
        <v>#VALUE!</v>
      </c>
      <c r="M527" s="5" t="n">
        <f aca="true">IFERROR(_xlfn.DAYS(CONCATENATE(LEFT(EXPORT!E527,2),"/",MID(EXPORT!E527,4,2),"/",MID(EXPORT!E527,9,2)),TODAY()),0)</f>
        <v>0</v>
      </c>
      <c r="N527" s="7" t="n">
        <f aca="false">IFERROR(J527/M527*30,0)</f>
        <v>0</v>
      </c>
      <c r="O527" s="9" t="e">
        <f aca="false">MAX(N527-0.5,0)*100*MAX(ABS(L527)-20,0)*2*IF(IF(M527&gt;=384,0,M527)&gt;0,(384-M527)/384,0)*10000</f>
        <v>#VALUE!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13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8" t="e">
        <f aca="false">(C528/100)/F528-1</f>
        <v>#VALUE!</v>
      </c>
      <c r="J528" s="8" t="e">
        <f aca="false">H528/F528-1</f>
        <v>#DIV/0!</v>
      </c>
      <c r="K528" s="5" t="str">
        <f aca="false">LEFT(EXPORT!F528,4)</f>
        <v/>
      </c>
      <c r="L528" s="8" t="e">
        <f aca="false">(C528/100)/(K528/100)-1</f>
        <v>#VALUE!</v>
      </c>
      <c r="M528" s="5" t="n">
        <f aca="true">IFERROR(_xlfn.DAYS(CONCATENATE(LEFT(EXPORT!E528,2),"/",MID(EXPORT!E528,4,2),"/",MID(EXPORT!E528,9,2)),TODAY()),0)</f>
        <v>0</v>
      </c>
      <c r="N528" s="7" t="n">
        <f aca="false">IFERROR(J528/M528*30,0)</f>
        <v>0</v>
      </c>
      <c r="O528" s="9" t="e">
        <f aca="false">MAX(N528-0.5,0)*100*MAX(ABS(L528)-20,0)*2*IF(IF(M528&gt;=384,0,M528)&gt;0,(384-M528)/384,0)*10000</f>
        <v>#VALUE!</v>
      </c>
    </row>
    <row r="529" customFormat="false" ht="12.8" hidden="false" customHeight="false" outlineLevel="0" collapsed="false">
      <c r="A529" s="11" t="n">
        <f aca="false">EXPORT!A529</f>
        <v>0</v>
      </c>
      <c r="B529" s="11" t="n">
        <f aca="false">EXPORT!B529</f>
        <v>0</v>
      </c>
      <c r="C529" s="11" t="str">
        <f aca="false">LEFT(EXPORT!C529,4)</f>
        <v/>
      </c>
      <c r="D529" s="11" t="str">
        <f aca="false">LEFT(EXPORT!D529,4)</f>
        <v/>
      </c>
      <c r="E529" s="6" t="str">
        <f aca="false">CONCATENATE(MID(EXPORT!E529,7,4),"/",MID(EXPORT!E529,4,2),"/",LEFT(EXPORT!E529,2))</f>
        <v>//</v>
      </c>
      <c r="F529" s="11" t="n">
        <f aca="false">EXPORT!G529</f>
        <v>0</v>
      </c>
      <c r="G529" s="11" t="n">
        <f aca="false">EXPORT!H529</f>
        <v>0</v>
      </c>
      <c r="H529" s="12" t="n">
        <f aca="false">IFERROR(D529/100,0)</f>
        <v>0</v>
      </c>
      <c r="I529" s="8" t="e">
        <f aca="false">(C529/100)/F529-1</f>
        <v>#VALUE!</v>
      </c>
      <c r="J529" s="8" t="e">
        <f aca="false">H529/F529-1</f>
        <v>#DIV/0!</v>
      </c>
      <c r="K529" s="11" t="str">
        <f aca="false">LEFT(EXPORT!F529,4)</f>
        <v/>
      </c>
      <c r="L529" s="8" t="e">
        <f aca="false">(C529/100)/(K529/100)-1</f>
        <v>#VALUE!</v>
      </c>
      <c r="M529" s="5" t="n">
        <f aca="true">IFERROR(_xlfn.DAYS(CONCATENATE(LEFT(EXPORT!E529,2),"/",MID(EXPORT!E529,4,2),"/",MID(EXPORT!E529,9,2)),TODAY()),0)</f>
        <v>0</v>
      </c>
      <c r="N529" s="7" t="n">
        <f aca="false">IFERROR(J529/M529*30,0)</f>
        <v>0</v>
      </c>
      <c r="O529" s="9" t="e">
        <f aca="false">MAX(N529-0.5,0)*100*MAX(ABS(L529)-20,0)*2*IF(IF(M529&gt;=384,0,M529)&gt;0,(384-M529)/384,0)*10000</f>
        <v>#VALUE!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13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8" t="e">
        <f aca="false">(C530/100)/F530-1</f>
        <v>#VALUE!</v>
      </c>
      <c r="J530" s="8" t="e">
        <f aca="false">H530/F530-1</f>
        <v>#DIV/0!</v>
      </c>
      <c r="K530" s="5" t="str">
        <f aca="false">LEFT(EXPORT!F530,4)</f>
        <v/>
      </c>
      <c r="L530" s="8" t="e">
        <f aca="false">(C530/100)/(K530/100)-1</f>
        <v>#VALUE!</v>
      </c>
      <c r="M530" s="5" t="n">
        <f aca="true">IFERROR(_xlfn.DAYS(CONCATENATE(LEFT(EXPORT!E530,2),"/",MID(EXPORT!E530,4,2),"/",MID(EXPORT!E530,9,2)),TODAY()),0)</f>
        <v>0</v>
      </c>
      <c r="N530" s="7" t="n">
        <f aca="false">IFERROR(J530/M530*30,0)</f>
        <v>0</v>
      </c>
      <c r="O530" s="9" t="e">
        <f aca="false">MAX(N530-0.5,0)*100*MAX(ABS(L530)-20,0)*2*IF(IF(M530&gt;=384,0,M530)&gt;0,(384-M530)/384,0)*10000</f>
        <v>#VALUE!</v>
      </c>
    </row>
    <row r="531" customFormat="false" ht="12.8" hidden="false" customHeight="false" outlineLevel="0" collapsed="false">
      <c r="A531" s="11" t="n">
        <f aca="false">EXPORT!A531</f>
        <v>0</v>
      </c>
      <c r="B531" s="11" t="n">
        <f aca="false">EXPORT!B531</f>
        <v>0</v>
      </c>
      <c r="C531" s="11" t="str">
        <f aca="false">LEFT(EXPORT!C531,4)</f>
        <v/>
      </c>
      <c r="D531" s="11" t="str">
        <f aca="false">LEFT(EXPORT!D531,4)</f>
        <v/>
      </c>
      <c r="E531" s="6" t="str">
        <f aca="false">CONCATENATE(MID(EXPORT!E531,7,4),"/",MID(EXPORT!E531,4,2),"/",LEFT(EXPORT!E531,2))</f>
        <v>//</v>
      </c>
      <c r="F531" s="11" t="n">
        <f aca="false">EXPORT!G531</f>
        <v>0</v>
      </c>
      <c r="G531" s="11" t="n">
        <f aca="false">EXPORT!H531</f>
        <v>0</v>
      </c>
      <c r="H531" s="12" t="n">
        <f aca="false">IFERROR(D531/100,0)</f>
        <v>0</v>
      </c>
      <c r="I531" s="8" t="e">
        <f aca="false">(C531/100)/F531-1</f>
        <v>#VALUE!</v>
      </c>
      <c r="J531" s="8" t="e">
        <f aca="false">H531/F531-1</f>
        <v>#DIV/0!</v>
      </c>
      <c r="K531" s="11" t="str">
        <f aca="false">LEFT(EXPORT!F531,4)</f>
        <v/>
      </c>
      <c r="L531" s="8" t="e">
        <f aca="false">(C531/100)/(K531/100)-1</f>
        <v>#VALUE!</v>
      </c>
      <c r="M531" s="5" t="n">
        <f aca="true">IFERROR(_xlfn.DAYS(CONCATENATE(LEFT(EXPORT!E531,2),"/",MID(EXPORT!E531,4,2),"/",MID(EXPORT!E531,9,2)),TODAY()),0)</f>
        <v>0</v>
      </c>
      <c r="N531" s="7" t="n">
        <f aca="false">IFERROR(J531/M531*30,0)</f>
        <v>0</v>
      </c>
      <c r="O531" s="9" t="e">
        <f aca="false">MAX(N531-0.5,0)*100*MAX(ABS(L531)-20,0)*2*IF(IF(M531&gt;=384,0,M531)&gt;0,(384-M531)/384,0)*10000</f>
        <v>#VALUE!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13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8" t="e">
        <f aca="false">(C532/100)/F532-1</f>
        <v>#VALUE!</v>
      </c>
      <c r="J532" s="8" t="e">
        <f aca="false">H532/F532-1</f>
        <v>#DIV/0!</v>
      </c>
      <c r="K532" s="5" t="str">
        <f aca="false">LEFT(EXPORT!F532,4)</f>
        <v/>
      </c>
      <c r="L532" s="8" t="e">
        <f aca="false">(C532/100)/(K532/100)-1</f>
        <v>#VALUE!</v>
      </c>
      <c r="M532" s="5" t="n">
        <f aca="true">IFERROR(_xlfn.DAYS(CONCATENATE(LEFT(EXPORT!E532,2),"/",MID(EXPORT!E532,4,2),"/",MID(EXPORT!E532,9,2)),TODAY()),0)</f>
        <v>0</v>
      </c>
      <c r="N532" s="7" t="n">
        <f aca="false">IFERROR(J532/M532*30,0)</f>
        <v>0</v>
      </c>
      <c r="O532" s="9" t="e">
        <f aca="false">MAX(N532-0.5,0)*100*MAX(ABS(L532)-20,0)*2*IF(IF(M532&gt;=384,0,M532)&gt;0,(384-M532)/384,0)*10000</f>
        <v>#VALUE!</v>
      </c>
    </row>
    <row r="533" customFormat="false" ht="12.8" hidden="false" customHeight="false" outlineLevel="0" collapsed="false">
      <c r="A533" s="11" t="n">
        <f aca="false">EXPORT!A533</f>
        <v>0</v>
      </c>
      <c r="B533" s="11" t="n">
        <f aca="false">EXPORT!B533</f>
        <v>0</v>
      </c>
      <c r="C533" s="11" t="str">
        <f aca="false">LEFT(EXPORT!C533,4)</f>
        <v/>
      </c>
      <c r="D533" s="11" t="str">
        <f aca="false">LEFT(EXPORT!D533,4)</f>
        <v/>
      </c>
      <c r="E533" s="6" t="str">
        <f aca="false">CONCATENATE(MID(EXPORT!E533,7,4),"/",MID(EXPORT!E533,4,2),"/",LEFT(EXPORT!E533,2))</f>
        <v>//</v>
      </c>
      <c r="F533" s="11" t="n">
        <f aca="false">EXPORT!G533</f>
        <v>0</v>
      </c>
      <c r="G533" s="11" t="n">
        <f aca="false">EXPORT!H533</f>
        <v>0</v>
      </c>
      <c r="H533" s="12" t="n">
        <f aca="false">IFERROR(D533/100,0)</f>
        <v>0</v>
      </c>
      <c r="I533" s="8" t="e">
        <f aca="false">(C533/100)/F533-1</f>
        <v>#VALUE!</v>
      </c>
      <c r="J533" s="8" t="e">
        <f aca="false">H533/F533-1</f>
        <v>#DIV/0!</v>
      </c>
      <c r="K533" s="11" t="str">
        <f aca="false">LEFT(EXPORT!F533,4)</f>
        <v/>
      </c>
      <c r="L533" s="8" t="e">
        <f aca="false">(C533/100)/(K533/100)-1</f>
        <v>#VALUE!</v>
      </c>
      <c r="M533" s="5" t="n">
        <f aca="true">IFERROR(_xlfn.DAYS(CONCATENATE(LEFT(EXPORT!E533,2),"/",MID(EXPORT!E533,4,2),"/",MID(EXPORT!E533,9,2)),TODAY()),0)</f>
        <v>0</v>
      </c>
      <c r="N533" s="7" t="n">
        <f aca="false">IFERROR(J533/M533*30,0)</f>
        <v>0</v>
      </c>
      <c r="O533" s="9" t="e">
        <f aca="false">MAX(N533-0.5,0)*100*MAX(ABS(L533)-20,0)*2*IF(IF(M533&gt;=384,0,M533)&gt;0,(384-M533)/384,0)*10000</f>
        <v>#VALUE!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13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8" t="e">
        <f aca="false">(C534/100)/F534-1</f>
        <v>#VALUE!</v>
      </c>
      <c r="J534" s="8" t="e">
        <f aca="false">H534/F534-1</f>
        <v>#DIV/0!</v>
      </c>
      <c r="K534" s="5" t="str">
        <f aca="false">LEFT(EXPORT!F534,4)</f>
        <v/>
      </c>
      <c r="L534" s="8" t="e">
        <f aca="false">(C534/100)/(K534/100)-1</f>
        <v>#VALUE!</v>
      </c>
      <c r="M534" s="5" t="n">
        <f aca="true">IFERROR(_xlfn.DAYS(CONCATENATE(LEFT(EXPORT!E534,2),"/",MID(EXPORT!E534,4,2),"/",MID(EXPORT!E534,9,2)),TODAY()),0)</f>
        <v>0</v>
      </c>
      <c r="N534" s="7" t="n">
        <f aca="false">IFERROR(J534/M534*30,0)</f>
        <v>0</v>
      </c>
      <c r="O534" s="9" t="e">
        <f aca="false">MAX(N534-0.5,0)*100*MAX(ABS(L534)-20,0)*2*IF(IF(M534&gt;=384,0,M534)&gt;0,(384-M534)/384,0)*10000</f>
        <v>#VALUE!</v>
      </c>
    </row>
    <row r="535" customFormat="false" ht="12.8" hidden="false" customHeight="false" outlineLevel="0" collapsed="false">
      <c r="A535" s="11" t="n">
        <f aca="false">EXPORT!A535</f>
        <v>0</v>
      </c>
      <c r="B535" s="11" t="n">
        <f aca="false">EXPORT!B535</f>
        <v>0</v>
      </c>
      <c r="C535" s="11" t="str">
        <f aca="false">LEFT(EXPORT!C535,4)</f>
        <v/>
      </c>
      <c r="D535" s="11" t="str">
        <f aca="false">LEFT(EXPORT!D535,4)</f>
        <v/>
      </c>
      <c r="E535" s="6" t="str">
        <f aca="false">CONCATENATE(MID(EXPORT!E535,7,4),"/",MID(EXPORT!E535,4,2),"/",LEFT(EXPORT!E535,2))</f>
        <v>//</v>
      </c>
      <c r="F535" s="11" t="n">
        <f aca="false">EXPORT!G535</f>
        <v>0</v>
      </c>
      <c r="G535" s="11" t="n">
        <f aca="false">EXPORT!H535</f>
        <v>0</v>
      </c>
      <c r="H535" s="12" t="n">
        <f aca="false">IFERROR(D535/100,0)</f>
        <v>0</v>
      </c>
      <c r="I535" s="8" t="e">
        <f aca="false">(C535/100)/F535-1</f>
        <v>#VALUE!</v>
      </c>
      <c r="J535" s="8" t="e">
        <f aca="false">H535/F535-1</f>
        <v>#DIV/0!</v>
      </c>
      <c r="K535" s="11" t="str">
        <f aca="false">LEFT(EXPORT!F535,4)</f>
        <v/>
      </c>
      <c r="L535" s="8" t="e">
        <f aca="false">(C535/100)/(K535/100)-1</f>
        <v>#VALUE!</v>
      </c>
      <c r="M535" s="5" t="n">
        <f aca="true">IFERROR(_xlfn.DAYS(CONCATENATE(LEFT(EXPORT!E535,2),"/",MID(EXPORT!E535,4,2),"/",MID(EXPORT!E535,9,2)),TODAY()),0)</f>
        <v>0</v>
      </c>
      <c r="N535" s="7" t="n">
        <f aca="false">IFERROR(J535/M535*30,0)</f>
        <v>0</v>
      </c>
      <c r="O535" s="9" t="e">
        <f aca="false">MAX(N535-0.5,0)*100*MAX(ABS(L535)-20,0)*2*IF(IF(M535&gt;=384,0,M535)&gt;0,(384-M535)/384,0)*10000</f>
        <v>#VALUE!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13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8" t="e">
        <f aca="false">(C536/100)/F536-1</f>
        <v>#VALUE!</v>
      </c>
      <c r="J536" s="8" t="e">
        <f aca="false">H536/F536-1</f>
        <v>#DIV/0!</v>
      </c>
      <c r="K536" s="5" t="str">
        <f aca="false">LEFT(EXPORT!F536,4)</f>
        <v/>
      </c>
      <c r="L536" s="8" t="e">
        <f aca="false">(C536/100)/(K536/100)-1</f>
        <v>#VALUE!</v>
      </c>
      <c r="M536" s="5" t="n">
        <f aca="true">IFERROR(_xlfn.DAYS(CONCATENATE(LEFT(EXPORT!E536,2),"/",MID(EXPORT!E536,4,2),"/",MID(EXPORT!E536,9,2)),TODAY()),0)</f>
        <v>0</v>
      </c>
      <c r="N536" s="7" t="n">
        <f aca="false">IFERROR(J536/M536*30,0)</f>
        <v>0</v>
      </c>
      <c r="O536" s="9" t="e">
        <f aca="false">MAX(N536-0.5,0)*100*MAX(ABS(L536)-20,0)*2*IF(IF(M536&gt;=384,0,M536)&gt;0,(384-M536)/384,0)*10000</f>
        <v>#VALUE!</v>
      </c>
    </row>
    <row r="537" customFormat="false" ht="12.8" hidden="false" customHeight="false" outlineLevel="0" collapsed="false">
      <c r="A537" s="11" t="n">
        <f aca="false">EXPORT!A537</f>
        <v>0</v>
      </c>
      <c r="B537" s="11" t="n">
        <f aca="false">EXPORT!B537</f>
        <v>0</v>
      </c>
      <c r="C537" s="11" t="str">
        <f aca="false">LEFT(EXPORT!C537,4)</f>
        <v/>
      </c>
      <c r="D537" s="11" t="str">
        <f aca="false">LEFT(EXPORT!D537,4)</f>
        <v/>
      </c>
      <c r="E537" s="6" t="str">
        <f aca="false">CONCATENATE(MID(EXPORT!E537,7,4),"/",MID(EXPORT!E537,4,2),"/",LEFT(EXPORT!E537,2))</f>
        <v>//</v>
      </c>
      <c r="F537" s="11" t="n">
        <f aca="false">EXPORT!G537</f>
        <v>0</v>
      </c>
      <c r="G537" s="11" t="n">
        <f aca="false">EXPORT!H537</f>
        <v>0</v>
      </c>
      <c r="H537" s="12" t="n">
        <f aca="false">IFERROR(D537/100,0)</f>
        <v>0</v>
      </c>
      <c r="I537" s="8" t="e">
        <f aca="false">(C537/100)/F537-1</f>
        <v>#VALUE!</v>
      </c>
      <c r="J537" s="8" t="e">
        <f aca="false">H537/F537-1</f>
        <v>#DIV/0!</v>
      </c>
      <c r="K537" s="11" t="str">
        <f aca="false">LEFT(EXPORT!F537,4)</f>
        <v/>
      </c>
      <c r="L537" s="8" t="e">
        <f aca="false">(C537/100)/(K537/100)-1</f>
        <v>#VALUE!</v>
      </c>
      <c r="M537" s="5" t="n">
        <f aca="true">IFERROR(_xlfn.DAYS(CONCATENATE(LEFT(EXPORT!E537,2),"/",MID(EXPORT!E537,4,2),"/",MID(EXPORT!E537,9,2)),TODAY()),0)</f>
        <v>0</v>
      </c>
      <c r="N537" s="7" t="n">
        <f aca="false">IFERROR(J537/M537*30,0)</f>
        <v>0</v>
      </c>
      <c r="O537" s="9" t="e">
        <f aca="false">MAX(N537-0.5,0)*100*MAX(ABS(L537)-20,0)*2*IF(IF(M537&gt;=384,0,M537)&gt;0,(384-M537)/384,0)*10000</f>
        <v>#VALUE!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13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8" t="e">
        <f aca="false">(C538/100)/F538-1</f>
        <v>#VALUE!</v>
      </c>
      <c r="J538" s="8" t="e">
        <f aca="false">H538/F538-1</f>
        <v>#DIV/0!</v>
      </c>
      <c r="K538" s="5" t="str">
        <f aca="false">LEFT(EXPORT!F538,4)</f>
        <v/>
      </c>
      <c r="L538" s="8" t="e">
        <f aca="false">(C538/100)/(K538/100)-1</f>
        <v>#VALUE!</v>
      </c>
      <c r="M538" s="5" t="n">
        <f aca="true">IFERROR(_xlfn.DAYS(CONCATENATE(LEFT(EXPORT!E538,2),"/",MID(EXPORT!E538,4,2),"/",MID(EXPORT!E538,9,2)),TODAY()),0)</f>
        <v>0</v>
      </c>
      <c r="N538" s="7" t="n">
        <f aca="false">IFERROR(J538/M538*30,0)</f>
        <v>0</v>
      </c>
      <c r="O538" s="9" t="e">
        <f aca="false">MAX(N538-0.5,0)*100*MAX(ABS(L538)-20,0)*2*IF(IF(M538&gt;=384,0,M538)&gt;0,(384-M538)/384,0)*10000</f>
        <v>#VALUE!</v>
      </c>
    </row>
    <row r="539" customFormat="false" ht="12.8" hidden="false" customHeight="false" outlineLevel="0" collapsed="false">
      <c r="A539" s="11" t="n">
        <f aca="false">EXPORT!A539</f>
        <v>0</v>
      </c>
      <c r="B539" s="11" t="n">
        <f aca="false">EXPORT!B539</f>
        <v>0</v>
      </c>
      <c r="C539" s="11" t="str">
        <f aca="false">LEFT(EXPORT!C539,4)</f>
        <v/>
      </c>
      <c r="D539" s="11" t="str">
        <f aca="false">LEFT(EXPORT!D539,4)</f>
        <v/>
      </c>
      <c r="E539" s="6" t="str">
        <f aca="false">CONCATENATE(MID(EXPORT!E539,7,4),"/",MID(EXPORT!E539,4,2),"/",LEFT(EXPORT!E539,2))</f>
        <v>//</v>
      </c>
      <c r="F539" s="11" t="n">
        <f aca="false">EXPORT!G539</f>
        <v>0</v>
      </c>
      <c r="G539" s="11" t="n">
        <f aca="false">EXPORT!H539</f>
        <v>0</v>
      </c>
      <c r="H539" s="12" t="n">
        <f aca="false">IFERROR(D539/100,0)</f>
        <v>0</v>
      </c>
      <c r="I539" s="8" t="e">
        <f aca="false">(C539/100)/F539-1</f>
        <v>#VALUE!</v>
      </c>
      <c r="J539" s="8" t="e">
        <f aca="false">H539/F539-1</f>
        <v>#DIV/0!</v>
      </c>
      <c r="K539" s="11" t="str">
        <f aca="false">LEFT(EXPORT!F539,4)</f>
        <v/>
      </c>
      <c r="L539" s="8" t="e">
        <f aca="false">(C539/100)/(K539/100)-1</f>
        <v>#VALUE!</v>
      </c>
      <c r="M539" s="5" t="n">
        <f aca="true">IFERROR(_xlfn.DAYS(CONCATENATE(LEFT(EXPORT!E539,2),"/",MID(EXPORT!E539,4,2),"/",MID(EXPORT!E539,9,2)),TODAY()),0)</f>
        <v>0</v>
      </c>
      <c r="N539" s="7" t="n">
        <f aca="false">IFERROR(J539/M539*30,0)</f>
        <v>0</v>
      </c>
      <c r="O539" s="9" t="e">
        <f aca="false">MAX(N539-0.5,0)*100*MAX(ABS(L539)-20,0)*2*IF(IF(M539&gt;=384,0,M539)&gt;0,(384-M539)/384,0)*10000</f>
        <v>#VALUE!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13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8" t="e">
        <f aca="false">(C540/100)/F540-1</f>
        <v>#VALUE!</v>
      </c>
      <c r="J540" s="8" t="e">
        <f aca="false">H540/F540-1</f>
        <v>#DIV/0!</v>
      </c>
      <c r="K540" s="5" t="str">
        <f aca="false">LEFT(EXPORT!F540,4)</f>
        <v/>
      </c>
      <c r="L540" s="8" t="e">
        <f aca="false">(C540/100)/(K540/100)-1</f>
        <v>#VALUE!</v>
      </c>
      <c r="M540" s="5" t="n">
        <f aca="true">IFERROR(_xlfn.DAYS(CONCATENATE(LEFT(EXPORT!E540,2),"/",MID(EXPORT!E540,4,2),"/",MID(EXPORT!E540,9,2)),TODAY()),0)</f>
        <v>0</v>
      </c>
      <c r="N540" s="7" t="n">
        <f aca="false">IFERROR(J540/M540*30,0)</f>
        <v>0</v>
      </c>
      <c r="O540" s="9" t="e">
        <f aca="false">MAX(N540-0.5,0)*100*MAX(ABS(L540)-20,0)*2*IF(IF(M540&gt;=384,0,M540)&gt;0,(384-M540)/384,0)*10000</f>
        <v>#VALUE!</v>
      </c>
    </row>
    <row r="541" customFormat="false" ht="12.8" hidden="false" customHeight="false" outlineLevel="0" collapsed="false">
      <c r="A541" s="11" t="n">
        <f aca="false">EXPORT!A541</f>
        <v>0</v>
      </c>
      <c r="B541" s="11" t="n">
        <f aca="false">EXPORT!B541</f>
        <v>0</v>
      </c>
      <c r="C541" s="11" t="str">
        <f aca="false">LEFT(EXPORT!C541,4)</f>
        <v/>
      </c>
      <c r="D541" s="11" t="str">
        <f aca="false">LEFT(EXPORT!D541,4)</f>
        <v/>
      </c>
      <c r="E541" s="6" t="str">
        <f aca="false">CONCATENATE(MID(EXPORT!E541,7,4),"/",MID(EXPORT!E541,4,2),"/",LEFT(EXPORT!E541,2))</f>
        <v>//</v>
      </c>
      <c r="F541" s="11" t="n">
        <f aca="false">EXPORT!G541</f>
        <v>0</v>
      </c>
      <c r="G541" s="11" t="n">
        <f aca="false">EXPORT!H541</f>
        <v>0</v>
      </c>
      <c r="H541" s="12" t="n">
        <f aca="false">IFERROR(D541/100,0)</f>
        <v>0</v>
      </c>
      <c r="I541" s="8" t="e">
        <f aca="false">(C541/100)/F541-1</f>
        <v>#VALUE!</v>
      </c>
      <c r="J541" s="8" t="e">
        <f aca="false">H541/F541-1</f>
        <v>#DIV/0!</v>
      </c>
      <c r="K541" s="11" t="str">
        <f aca="false">LEFT(EXPORT!F541,4)</f>
        <v/>
      </c>
      <c r="L541" s="8" t="e">
        <f aca="false">(C541/100)/(K541/100)-1</f>
        <v>#VALUE!</v>
      </c>
      <c r="M541" s="5" t="n">
        <f aca="true">IFERROR(_xlfn.DAYS(CONCATENATE(LEFT(EXPORT!E541,2),"/",MID(EXPORT!E541,4,2),"/",MID(EXPORT!E541,9,2)),TODAY()),0)</f>
        <v>0</v>
      </c>
      <c r="N541" s="7" t="n">
        <f aca="false">IFERROR(J541/M541*30,0)</f>
        <v>0</v>
      </c>
      <c r="O541" s="9" t="e">
        <f aca="false">MAX(N541-0.5,0)*100*MAX(ABS(L541)-20,0)*2*IF(IF(M541&gt;=384,0,M541)&gt;0,(384-M541)/384,0)*10000</f>
        <v>#VALUE!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13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8" t="e">
        <f aca="false">(C542/100)/F542-1</f>
        <v>#VALUE!</v>
      </c>
      <c r="J542" s="8" t="e">
        <f aca="false">H542/F542-1</f>
        <v>#DIV/0!</v>
      </c>
      <c r="K542" s="5" t="str">
        <f aca="false">LEFT(EXPORT!F542,4)</f>
        <v/>
      </c>
      <c r="L542" s="8" t="e">
        <f aca="false">(C542/100)/(K542/100)-1</f>
        <v>#VALUE!</v>
      </c>
      <c r="M542" s="5" t="n">
        <f aca="true">IFERROR(_xlfn.DAYS(CONCATENATE(LEFT(EXPORT!E542,2),"/",MID(EXPORT!E542,4,2),"/",MID(EXPORT!E542,9,2)),TODAY()),0)</f>
        <v>0</v>
      </c>
      <c r="N542" s="7" t="n">
        <f aca="false">IFERROR(J542/M542*30,0)</f>
        <v>0</v>
      </c>
      <c r="O542" s="9" t="e">
        <f aca="false">MAX(N542-0.5,0)*100*MAX(ABS(L542)-20,0)*2*IF(IF(M542&gt;=384,0,M542)&gt;0,(384-M542)/384,0)*10000</f>
        <v>#VALUE!</v>
      </c>
    </row>
    <row r="543" customFormat="false" ht="12.8" hidden="false" customHeight="false" outlineLevel="0" collapsed="false">
      <c r="A543" s="11" t="n">
        <f aca="false">EXPORT!A543</f>
        <v>0</v>
      </c>
      <c r="B543" s="11" t="n">
        <f aca="false">EXPORT!B543</f>
        <v>0</v>
      </c>
      <c r="C543" s="11" t="str">
        <f aca="false">LEFT(EXPORT!C543,4)</f>
        <v/>
      </c>
      <c r="D543" s="11" t="str">
        <f aca="false">LEFT(EXPORT!D543,4)</f>
        <v/>
      </c>
      <c r="E543" s="6" t="str">
        <f aca="false">CONCATENATE(MID(EXPORT!E543,7,4),"/",MID(EXPORT!E543,4,2),"/",LEFT(EXPORT!E543,2))</f>
        <v>//</v>
      </c>
      <c r="F543" s="11" t="n">
        <f aca="false">EXPORT!G543</f>
        <v>0</v>
      </c>
      <c r="G543" s="11" t="n">
        <f aca="false">EXPORT!H543</f>
        <v>0</v>
      </c>
      <c r="H543" s="12" t="n">
        <f aca="false">IFERROR(D543/100,0)</f>
        <v>0</v>
      </c>
      <c r="I543" s="8" t="e">
        <f aca="false">(C543/100)/F543-1</f>
        <v>#VALUE!</v>
      </c>
      <c r="J543" s="8" t="e">
        <f aca="false">H543/F543-1</f>
        <v>#DIV/0!</v>
      </c>
      <c r="K543" s="11" t="str">
        <f aca="false">LEFT(EXPORT!F543,4)</f>
        <v/>
      </c>
      <c r="L543" s="8" t="e">
        <f aca="false">(C543/100)/(K543/100)-1</f>
        <v>#VALUE!</v>
      </c>
      <c r="M543" s="5" t="n">
        <f aca="true">IFERROR(_xlfn.DAYS(CONCATENATE(LEFT(EXPORT!E543,2),"/",MID(EXPORT!E543,4,2),"/",MID(EXPORT!E543,9,2)),TODAY()),0)</f>
        <v>0</v>
      </c>
      <c r="N543" s="7" t="n">
        <f aca="false">IFERROR(J543/M543*30,0)</f>
        <v>0</v>
      </c>
      <c r="O543" s="9" t="e">
        <f aca="false">MAX(N543-0.5,0)*100*MAX(ABS(L543)-20,0)*2*IF(IF(M543&gt;=384,0,M543)&gt;0,(384-M543)/384,0)*10000</f>
        <v>#VALUE!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13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8" t="e">
        <f aca="false">(C544/100)/F544-1</f>
        <v>#VALUE!</v>
      </c>
      <c r="J544" s="8" t="e">
        <f aca="false">H544/F544-1</f>
        <v>#DIV/0!</v>
      </c>
      <c r="K544" s="5" t="str">
        <f aca="false">LEFT(EXPORT!F544,4)</f>
        <v/>
      </c>
      <c r="L544" s="8" t="e">
        <f aca="false">(C544/100)/(K544/100)-1</f>
        <v>#VALUE!</v>
      </c>
      <c r="M544" s="5" t="n">
        <f aca="true">IFERROR(_xlfn.DAYS(CONCATENATE(LEFT(EXPORT!E544,2),"/",MID(EXPORT!E544,4,2),"/",MID(EXPORT!E544,9,2)),TODAY()),0)</f>
        <v>0</v>
      </c>
      <c r="N544" s="7" t="n">
        <f aca="false">IFERROR(J544/M544*30,0)</f>
        <v>0</v>
      </c>
      <c r="O544" s="9" t="e">
        <f aca="false">MAX(N544-0.5,0)*100*MAX(ABS(L544)-20,0)*2*IF(IF(M544&gt;=384,0,M544)&gt;0,(384-M544)/384,0)*10000</f>
        <v>#VALUE!</v>
      </c>
    </row>
    <row r="545" customFormat="false" ht="12.8" hidden="false" customHeight="false" outlineLevel="0" collapsed="false">
      <c r="A545" s="11" t="n">
        <f aca="false">EXPORT!A545</f>
        <v>0</v>
      </c>
      <c r="B545" s="11" t="n">
        <f aca="false">EXPORT!B545</f>
        <v>0</v>
      </c>
      <c r="C545" s="11" t="str">
        <f aca="false">LEFT(EXPORT!C545,4)</f>
        <v/>
      </c>
      <c r="D545" s="11" t="str">
        <f aca="false">LEFT(EXPORT!D545,4)</f>
        <v/>
      </c>
      <c r="E545" s="6" t="str">
        <f aca="false">CONCATENATE(MID(EXPORT!E545,7,4),"/",MID(EXPORT!E545,4,2),"/",LEFT(EXPORT!E545,2))</f>
        <v>//</v>
      </c>
      <c r="F545" s="11" t="n">
        <f aca="false">EXPORT!G545</f>
        <v>0</v>
      </c>
      <c r="G545" s="11" t="n">
        <f aca="false">EXPORT!H545</f>
        <v>0</v>
      </c>
      <c r="H545" s="12" t="n">
        <f aca="false">IFERROR(D545/100,0)</f>
        <v>0</v>
      </c>
      <c r="I545" s="8" t="e">
        <f aca="false">(C545/100)/F545-1</f>
        <v>#VALUE!</v>
      </c>
      <c r="J545" s="8" t="e">
        <f aca="false">H545/F545-1</f>
        <v>#DIV/0!</v>
      </c>
      <c r="K545" s="11" t="str">
        <f aca="false">LEFT(EXPORT!F545,4)</f>
        <v/>
      </c>
      <c r="L545" s="8" t="e">
        <f aca="false">(C545/100)/(K545/100)-1</f>
        <v>#VALUE!</v>
      </c>
      <c r="M545" s="5" t="n">
        <f aca="true">IFERROR(_xlfn.DAYS(CONCATENATE(LEFT(EXPORT!E545,2),"/",MID(EXPORT!E545,4,2),"/",MID(EXPORT!E545,9,2)),TODAY()),0)</f>
        <v>0</v>
      </c>
      <c r="N545" s="7" t="n">
        <f aca="false">IFERROR(J545/M545*30,0)</f>
        <v>0</v>
      </c>
      <c r="O545" s="9" t="e">
        <f aca="false">MAX(N545-0.5,0)*100*MAX(ABS(L545)-20,0)*2*IF(IF(M545&gt;=384,0,M545)&gt;0,(384-M545)/384,0)*10000</f>
        <v>#VALUE!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13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8" t="e">
        <f aca="false">(C546/100)/F546-1</f>
        <v>#VALUE!</v>
      </c>
      <c r="J546" s="8" t="e">
        <f aca="false">H546/F546-1</f>
        <v>#DIV/0!</v>
      </c>
      <c r="K546" s="5" t="str">
        <f aca="false">LEFT(EXPORT!F546,4)</f>
        <v/>
      </c>
      <c r="L546" s="8" t="e">
        <f aca="false">(C546/100)/(K546/100)-1</f>
        <v>#VALUE!</v>
      </c>
      <c r="M546" s="5" t="n">
        <f aca="true">IFERROR(_xlfn.DAYS(CONCATENATE(LEFT(EXPORT!E546,2),"/",MID(EXPORT!E546,4,2),"/",MID(EXPORT!E546,9,2)),TODAY()),0)</f>
        <v>0</v>
      </c>
      <c r="N546" s="7" t="n">
        <f aca="false">IFERROR(J546/M546*30,0)</f>
        <v>0</v>
      </c>
      <c r="O546" s="9" t="e">
        <f aca="false">MAX(N546-0.5,0)*100*MAX(ABS(L546)-20,0)*2*IF(IF(M546&gt;=384,0,M546)&gt;0,(384-M546)/384,0)*10000</f>
        <v>#VALUE!</v>
      </c>
    </row>
    <row r="547" customFormat="false" ht="12.8" hidden="false" customHeight="false" outlineLevel="0" collapsed="false">
      <c r="A547" s="11" t="n">
        <f aca="false">EXPORT!A547</f>
        <v>0</v>
      </c>
      <c r="B547" s="11" t="n">
        <f aca="false">EXPORT!B547</f>
        <v>0</v>
      </c>
      <c r="C547" s="11" t="str">
        <f aca="false">LEFT(EXPORT!C547,4)</f>
        <v/>
      </c>
      <c r="D547" s="11" t="str">
        <f aca="false">LEFT(EXPORT!D547,4)</f>
        <v/>
      </c>
      <c r="E547" s="6" t="str">
        <f aca="false">CONCATENATE(MID(EXPORT!E547,7,4),"/",MID(EXPORT!E547,4,2),"/",LEFT(EXPORT!E547,2))</f>
        <v>//</v>
      </c>
      <c r="F547" s="11" t="n">
        <f aca="false">EXPORT!G547</f>
        <v>0</v>
      </c>
      <c r="G547" s="11" t="n">
        <f aca="false">EXPORT!H547</f>
        <v>0</v>
      </c>
      <c r="H547" s="12" t="n">
        <f aca="false">IFERROR(D547/100,0)</f>
        <v>0</v>
      </c>
      <c r="I547" s="8" t="e">
        <f aca="false">(C547/100)/F547-1</f>
        <v>#VALUE!</v>
      </c>
      <c r="J547" s="8" t="e">
        <f aca="false">H547/F547-1</f>
        <v>#DIV/0!</v>
      </c>
      <c r="K547" s="11" t="str">
        <f aca="false">LEFT(EXPORT!F547,4)</f>
        <v/>
      </c>
      <c r="L547" s="8" t="e">
        <f aca="false">(C547/100)/(K547/100)-1</f>
        <v>#VALUE!</v>
      </c>
      <c r="M547" s="5" t="n">
        <f aca="true">IFERROR(_xlfn.DAYS(CONCATENATE(LEFT(EXPORT!E547,2),"/",MID(EXPORT!E547,4,2),"/",MID(EXPORT!E547,9,2)),TODAY()),0)</f>
        <v>0</v>
      </c>
      <c r="N547" s="7" t="n">
        <f aca="false">IFERROR(J547/M547*30,0)</f>
        <v>0</v>
      </c>
      <c r="O547" s="9" t="e">
        <f aca="false">MAX(N547-0.5,0)*100*MAX(ABS(L547)-20,0)*2*IF(IF(M547&gt;=384,0,M547)&gt;0,(384-M547)/384,0)*10000</f>
        <v>#VALUE!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13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8" t="e">
        <f aca="false">(C548/100)/F548-1</f>
        <v>#VALUE!</v>
      </c>
      <c r="J548" s="8" t="e">
        <f aca="false">H548/F548-1</f>
        <v>#DIV/0!</v>
      </c>
      <c r="K548" s="5" t="str">
        <f aca="false">LEFT(EXPORT!F548,4)</f>
        <v/>
      </c>
      <c r="L548" s="8" t="e">
        <f aca="false">(C548/100)/(K548/100)-1</f>
        <v>#VALUE!</v>
      </c>
      <c r="M548" s="5" t="n">
        <f aca="true">IFERROR(_xlfn.DAYS(CONCATENATE(LEFT(EXPORT!E548,2),"/",MID(EXPORT!E548,4,2),"/",MID(EXPORT!E548,9,2)),TODAY()),0)</f>
        <v>0</v>
      </c>
      <c r="N548" s="7" t="n">
        <f aca="false">IFERROR(J548/M548*30,0)</f>
        <v>0</v>
      </c>
      <c r="O548" s="9" t="e">
        <f aca="false">MAX(N548-0.5,0)*100*MAX(ABS(L548)-20,0)*2*IF(IF(M548&gt;=384,0,M548)&gt;0,(384-M548)/384,0)*10000</f>
        <v>#VALUE!</v>
      </c>
    </row>
    <row r="549" customFormat="false" ht="12.8" hidden="false" customHeight="false" outlineLevel="0" collapsed="false">
      <c r="A549" s="11" t="n">
        <f aca="false">EXPORT!A549</f>
        <v>0</v>
      </c>
      <c r="B549" s="11" t="n">
        <f aca="false">EXPORT!B549</f>
        <v>0</v>
      </c>
      <c r="C549" s="11" t="str">
        <f aca="false">LEFT(EXPORT!C549,4)</f>
        <v/>
      </c>
      <c r="D549" s="11" t="str">
        <f aca="false">LEFT(EXPORT!D549,4)</f>
        <v/>
      </c>
      <c r="E549" s="6" t="str">
        <f aca="false">CONCATENATE(MID(EXPORT!E549,7,4),"/",MID(EXPORT!E549,4,2),"/",LEFT(EXPORT!E549,2))</f>
        <v>//</v>
      </c>
      <c r="F549" s="11" t="n">
        <f aca="false">EXPORT!G549</f>
        <v>0</v>
      </c>
      <c r="G549" s="11" t="n">
        <f aca="false">EXPORT!H549</f>
        <v>0</v>
      </c>
      <c r="H549" s="12" t="n">
        <f aca="false">IFERROR(D549/100,0)</f>
        <v>0</v>
      </c>
      <c r="I549" s="8" t="e">
        <f aca="false">(C549/100)/F549-1</f>
        <v>#VALUE!</v>
      </c>
      <c r="J549" s="8" t="e">
        <f aca="false">H549/F549-1</f>
        <v>#DIV/0!</v>
      </c>
      <c r="K549" s="11" t="str">
        <f aca="false">LEFT(EXPORT!F549,4)</f>
        <v/>
      </c>
      <c r="L549" s="8" t="e">
        <f aca="false">(C549/100)/(K549/100)-1</f>
        <v>#VALUE!</v>
      </c>
      <c r="M549" s="5" t="n">
        <f aca="true">IFERROR(_xlfn.DAYS(CONCATENATE(LEFT(EXPORT!E549,2),"/",MID(EXPORT!E549,4,2),"/",MID(EXPORT!E549,9,2)),TODAY()),0)</f>
        <v>0</v>
      </c>
      <c r="N549" s="7" t="n">
        <f aca="false">IFERROR(J549/M549*30,0)</f>
        <v>0</v>
      </c>
      <c r="O549" s="9" t="e">
        <f aca="false">MAX(N549-0.5,0)*100*MAX(ABS(L549)-20,0)*2*IF(IF(M549&gt;=384,0,M549)&gt;0,(384-M549)/384,0)*10000</f>
        <v>#VALUE!</v>
      </c>
    </row>
    <row r="550" customFormat="false" ht="12.8" hidden="false" customHeight="false" outlineLevel="0" collapsed="false">
      <c r="A550" s="11" t="n">
        <f aca="false">EXPORT!A550</f>
        <v>0</v>
      </c>
      <c r="B550" s="11" t="n">
        <f aca="false">EXPORT!B550</f>
        <v>0</v>
      </c>
      <c r="C550" s="11" t="str">
        <f aca="false">LEFT(EXPORT!C550,4)</f>
        <v/>
      </c>
      <c r="D550" s="11" t="str">
        <f aca="false">LEFT(EXPORT!D550,4)</f>
        <v/>
      </c>
      <c r="E550" s="6" t="str">
        <f aca="false">CONCATENATE(MID(EXPORT!E550,7,4),"/",MID(EXPORT!E550,4,2),"/",LEFT(EXPORT!E550,2))</f>
        <v>//</v>
      </c>
      <c r="F550" s="11" t="n">
        <f aca="false">EXPORT!G550</f>
        <v>0</v>
      </c>
      <c r="G550" s="11" t="n">
        <f aca="false">EXPORT!H550</f>
        <v>0</v>
      </c>
      <c r="H550" s="12" t="n">
        <f aca="false">IFERROR(D550/100,0)</f>
        <v>0</v>
      </c>
      <c r="I550" s="8" t="e">
        <f aca="false">(C550/100)/F550-1</f>
        <v>#VALUE!</v>
      </c>
      <c r="J550" s="8" t="e">
        <f aca="false">H550/F550-1</f>
        <v>#DIV/0!</v>
      </c>
      <c r="K550" s="11" t="str">
        <f aca="false">LEFT(EXPORT!F550,4)</f>
        <v/>
      </c>
      <c r="L550" s="8" t="e">
        <f aca="false">(C550/100)/(K550/100)-1</f>
        <v>#VALUE!</v>
      </c>
      <c r="M550" s="5" t="n">
        <f aca="true">IFERROR(_xlfn.DAYS(CONCATENATE(LEFT(EXPORT!E550,2),"/",MID(EXPORT!E550,4,2),"/",MID(EXPORT!E550,9,2)),TODAY()),0)</f>
        <v>0</v>
      </c>
      <c r="N550" s="7" t="n">
        <f aca="false">IFERROR(J550/M550*30,0)</f>
        <v>0</v>
      </c>
      <c r="O550" s="9" t="e">
        <f aca="false">MAX(N550-0.5,0)*100*MAX(ABS(L550)-20,0)*2*IF(IF(M550&gt;=384,0,M550)&gt;0,(384-M550)/384,0)*10000</f>
        <v>#VALUE!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2023-02-04T19:57:19Z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